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mailwsu-my.sharepoint.com/personal/aly_kincaid_wsu_edu/Documents/Desktop/SummerSession/"/>
    </mc:Choice>
  </mc:AlternateContent>
  <xr:revisionPtr revIDLastSave="0" documentId="8_{FA8D0980-2127-41A0-B167-61545EACC200}" xr6:coauthVersionLast="47" xr6:coauthVersionMax="47" xr10:uidLastSave="{00000000-0000-0000-0000-000000000000}"/>
  <bookViews>
    <workbookView xWindow="600" yWindow="675" windowWidth="35190" windowHeight="20220" xr2:uid="{00000000-000D-0000-FFFF-FFFF00000000}"/>
  </bookViews>
  <sheets>
    <sheet name="Break Even Analysis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2" l="1"/>
  <c r="G27" i="2"/>
  <c r="A27" i="2"/>
  <c r="C18" i="2"/>
  <c r="E18" i="2" s="1"/>
  <c r="C31" i="2" s="1"/>
  <c r="E27" i="2" l="1"/>
  <c r="A31" i="2" s="1"/>
  <c r="E31" i="2" s="1"/>
</calcChain>
</file>

<file path=xl/sharedStrings.xml><?xml version="1.0" encoding="utf-8"?>
<sst xmlns="http://schemas.openxmlformats.org/spreadsheetml/2006/main" count="41" uniqueCount="37">
  <si>
    <t>INSTRUCTOR:</t>
  </si>
  <si>
    <t>DEPARTMENT:</t>
  </si>
  <si>
    <t>COLLEGE:</t>
  </si>
  <si>
    <t>=</t>
  </si>
  <si>
    <t>AAFTE</t>
  </si>
  <si>
    <t>-</t>
  </si>
  <si>
    <t>*</t>
  </si>
  <si>
    <t>Earnings</t>
  </si>
  <si>
    <t>Profit/Loss</t>
  </si>
  <si>
    <t>SUMMER SESSION</t>
  </si>
  <si>
    <t>rev. 4.21.22</t>
  </si>
  <si>
    <t>EMPLOYEE TYPE:</t>
  </si>
  <si>
    <t>Faculty</t>
  </si>
  <si>
    <t>Grad - Student</t>
  </si>
  <si>
    <t>Grad - Non-Student</t>
  </si>
  <si>
    <t>NUMBER OF STUDENTS NEEDED "COURSE BREAK EVEN"</t>
  </si>
  <si>
    <t>Subject Catalog Number</t>
  </si>
  <si>
    <t>Section No.</t>
  </si>
  <si>
    <t>Benefit Calculation</t>
  </si>
  <si>
    <t>Negotiated Course Salary</t>
  </si>
  <si>
    <t>Cost of Instruction</t>
  </si>
  <si>
    <t>Begin Date</t>
  </si>
  <si>
    <t>End Date</t>
  </si>
  <si>
    <t>Payout Rate Per AAFTE</t>
  </si>
  <si>
    <t>Formula</t>
  </si>
  <si>
    <t>Entry Needed</t>
  </si>
  <si>
    <t>Cell Formatting Legend</t>
  </si>
  <si>
    <t>No Change</t>
  </si>
  <si>
    <t># of Students Enrolled</t>
  </si>
  <si>
    <t>Academic Career</t>
  </si>
  <si>
    <t>GRAD</t>
  </si>
  <si>
    <t>UGRD</t>
  </si>
  <si>
    <t>Total AAFTE Payout</t>
  </si>
  <si>
    <t>Class Credit Hours</t>
  </si>
  <si>
    <t>Reduction for Grad Waiver</t>
  </si>
  <si>
    <t>Equal to AAFTE payout for 3 grad credits.</t>
  </si>
  <si>
    <t># of Weeks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</si>
</sst>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;@"/>
    <numFmt numFmtId="165" formatCode="&quot;$&quot;#,##0.00"/>
    <numFmt numFmtId="166" formatCode="0.000000"/>
  </numFmts>
  <fonts count="18">
    <font>
      <sz val="10"/>
      <name val="Arial"/>
    </font>
    <font>
      <b/>
      <sz val="12"/>
      <name val="Stone Sans"/>
      <family val="2"/>
    </font>
    <font>
      <sz val="8"/>
      <name val="Arial"/>
      <family val="2"/>
    </font>
    <font>
      <sz val="10"/>
      <name val="Stone Sans"/>
      <family val="2"/>
    </font>
    <font>
      <b/>
      <sz val="10"/>
      <name val="Stone Sans"/>
      <family val="2"/>
    </font>
    <font>
      <sz val="10"/>
      <name val="Times New Roman"/>
      <family val="1"/>
    </font>
    <font>
      <sz val="12"/>
      <name val="Stone Sans"/>
      <family val="2"/>
    </font>
    <font>
      <sz val="10"/>
      <color indexed="12"/>
      <name val="Stone Sans"/>
      <family val="2"/>
    </font>
    <font>
      <b/>
      <sz val="10"/>
      <name val="Stone Sans"/>
    </font>
    <font>
      <sz val="8"/>
      <name val="Stone Sans"/>
      <family val="2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name val="Arial"/>
      <family val="2"/>
    </font>
    <font>
      <i/>
      <sz val="8"/>
      <color rgb="FFC00000"/>
      <name val="Stone Sans"/>
    </font>
    <font>
      <b/>
      <i/>
      <sz val="10"/>
      <color rgb="FFC00000"/>
      <name val="Stone Sans"/>
    </font>
    <font>
      <b/>
      <sz val="11"/>
      <name val="Calibri"/>
      <family val="2"/>
      <scheme val="minor"/>
    </font>
    <font>
      <i/>
      <sz val="10"/>
      <color rgb="FFC00000"/>
      <name val="Stone Sans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rgb="FF7F7F7F"/>
      </top>
      <bottom/>
      <diagonal/>
    </border>
    <border>
      <left/>
      <right/>
      <top style="thin">
        <color rgb="FF3F3F3F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0" fillId="2" borderId="0" applyNumberFormat="0" applyBorder="0" applyAlignment="0" applyProtection="0"/>
    <xf numFmtId="0" fontId="11" fillId="3" borderId="2" applyNumberFormat="0" applyAlignment="0" applyProtection="0"/>
    <xf numFmtId="0" fontId="12" fillId="4" borderId="2" applyNumberFormat="0" applyAlignment="0" applyProtection="0"/>
  </cellStyleXfs>
  <cellXfs count="5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Border="1"/>
    <xf numFmtId="0" fontId="11" fillId="3" borderId="2" xfId="2" applyAlignment="1">
      <alignment horizontal="center"/>
    </xf>
    <xf numFmtId="164" fontId="11" fillId="3" borderId="2" xfId="2" applyNumberFormat="1" applyAlignment="1">
      <alignment horizontal="center"/>
    </xf>
    <xf numFmtId="165" fontId="11" fillId="3" borderId="2" xfId="2" applyNumberFormat="1" applyAlignment="1">
      <alignment horizontal="center"/>
    </xf>
    <xf numFmtId="165" fontId="10" fillId="2" borderId="1" xfId="1" applyNumberForma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7" fillId="0" borderId="8" xfId="0" applyFont="1" applyBorder="1"/>
    <xf numFmtId="0" fontId="3" fillId="0" borderId="9" xfId="0" applyFont="1" applyBorder="1"/>
    <xf numFmtId="0" fontId="4" fillId="0" borderId="8" xfId="0" applyFont="1" applyBorder="1"/>
    <xf numFmtId="0" fontId="3" fillId="0" borderId="11" xfId="0" applyFont="1" applyBorder="1"/>
    <xf numFmtId="164" fontId="11" fillId="3" borderId="0" xfId="2" applyNumberFormat="1" applyBorder="1" applyAlignment="1">
      <alignment horizontal="center"/>
    </xf>
    <xf numFmtId="0" fontId="8" fillId="0" borderId="10" xfId="0" applyFont="1" applyBorder="1"/>
    <xf numFmtId="0" fontId="13" fillId="0" borderId="0" xfId="0" applyFont="1"/>
    <xf numFmtId="0" fontId="14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165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4" fontId="11" fillId="3" borderId="2" xfId="2" applyNumberFormat="1" applyAlignment="1">
      <alignment horizontal="center"/>
    </xf>
    <xf numFmtId="165" fontId="16" fillId="4" borderId="2" xfId="3" applyNumberFormat="1" applyFont="1" applyAlignment="1">
      <alignment horizontal="center"/>
    </xf>
    <xf numFmtId="2" fontId="16" fillId="4" borderId="2" xfId="3" applyNumberFormat="1" applyFont="1" applyAlignment="1">
      <alignment horizontal="center"/>
    </xf>
    <xf numFmtId="0" fontId="16" fillId="4" borderId="2" xfId="3" applyFont="1"/>
    <xf numFmtId="165" fontId="16" fillId="4" borderId="2" xfId="3" applyNumberFormat="1" applyFont="1"/>
    <xf numFmtId="0" fontId="13" fillId="0" borderId="0" xfId="0" applyFont="1" applyAlignment="1">
      <alignment horizontal="center"/>
    </xf>
    <xf numFmtId="1" fontId="16" fillId="4" borderId="2" xfId="3" applyNumberFormat="1" applyFont="1" applyAlignment="1">
      <alignment horizontal="center"/>
    </xf>
    <xf numFmtId="14" fontId="3" fillId="0" borderId="0" xfId="0" applyNumberFormat="1" applyFont="1"/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1" fillId="3" borderId="2" xfId="2" applyAlignment="1"/>
    <xf numFmtId="0" fontId="8" fillId="0" borderId="4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</cellXfs>
  <cellStyles count="4">
    <cellStyle name="Calculation" xfId="3" builtinId="22"/>
    <cellStyle name="Input" xfId="2" builtinId="20"/>
    <cellStyle name="Neutral" xfId="1" builtinId="28"/>
    <cellStyle name="Normal" xfId="0" builtinId="0"/>
  </cellStyles>
  <dxfs count="1"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showGridLines="0" tabSelected="1" zoomScaleNormal="100" workbookViewId="0">
      <selection activeCell="B4" sqref="B4:D4"/>
    </sheetView>
  </sheetViews>
  <sheetFormatPr defaultRowHeight="12.75"/>
  <cols>
    <col min="1" max="1" width="16.7109375" style="1" customWidth="1"/>
    <col min="2" max="2" width="3.42578125" style="1" customWidth="1"/>
    <col min="3" max="3" width="14.28515625" style="1" customWidth="1"/>
    <col min="4" max="4" width="3.42578125" style="1" customWidth="1"/>
    <col min="5" max="5" width="14.28515625" style="1" customWidth="1"/>
    <col min="6" max="6" width="3.42578125" style="1" customWidth="1"/>
    <col min="7" max="7" width="14" style="1" customWidth="1"/>
    <col min="8" max="8" width="3.42578125" style="1" customWidth="1"/>
    <col min="9" max="9" width="11.28515625" customWidth="1"/>
    <col min="12" max="12" width="9.140625" hidden="1" customWidth="1"/>
  </cols>
  <sheetData>
    <row r="1" spans="1:12" ht="15.75">
      <c r="A1" s="42" t="s">
        <v>9</v>
      </c>
      <c r="B1" s="42"/>
      <c r="C1" s="42"/>
      <c r="D1" s="42"/>
      <c r="E1" s="42"/>
      <c r="F1" s="42"/>
      <c r="G1" s="42"/>
      <c r="H1" s="42"/>
    </row>
    <row r="2" spans="1:12" ht="15.75">
      <c r="A2" s="42" t="s">
        <v>15</v>
      </c>
      <c r="B2" s="42"/>
      <c r="C2" s="42"/>
      <c r="D2" s="42"/>
      <c r="E2" s="42"/>
      <c r="F2" s="42"/>
      <c r="G2" s="42"/>
      <c r="H2" s="42"/>
      <c r="L2" t="s">
        <v>12</v>
      </c>
    </row>
    <row r="3" spans="1:12" ht="13.5" thickBot="1">
      <c r="L3" t="s">
        <v>13</v>
      </c>
    </row>
    <row r="4" spans="1:12" ht="15" customHeight="1">
      <c r="A4" s="2" t="s">
        <v>0</v>
      </c>
      <c r="B4" s="51"/>
      <c r="C4" s="51"/>
      <c r="D4" s="51"/>
      <c r="F4" s="43" t="s">
        <v>26</v>
      </c>
      <c r="G4" s="44"/>
      <c r="H4" s="45"/>
      <c r="L4" t="s">
        <v>14</v>
      </c>
    </row>
    <row r="5" spans="1:12" ht="15">
      <c r="A5" s="2"/>
      <c r="E5" s="7"/>
      <c r="F5" s="46"/>
      <c r="G5" s="47"/>
      <c r="H5" s="48"/>
    </row>
    <row r="6" spans="1:12" ht="15.75">
      <c r="A6" s="2" t="s">
        <v>11</v>
      </c>
      <c r="B6" s="51"/>
      <c r="C6" s="51"/>
      <c r="D6" s="51"/>
      <c r="E6" s="7"/>
      <c r="F6" s="19"/>
      <c r="G6" s="23" t="s">
        <v>25</v>
      </c>
      <c r="H6" s="20"/>
      <c r="L6" s="25" t="s">
        <v>31</v>
      </c>
    </row>
    <row r="7" spans="1:12" ht="15">
      <c r="A7" s="2"/>
      <c r="E7" s="7"/>
      <c r="F7" s="21"/>
      <c r="G7" s="8"/>
      <c r="H7" s="20"/>
      <c r="L7" s="25" t="s">
        <v>30</v>
      </c>
    </row>
    <row r="8" spans="1:12" ht="15.75">
      <c r="A8" s="2" t="s">
        <v>1</v>
      </c>
      <c r="B8" s="51"/>
      <c r="C8" s="51"/>
      <c r="D8" s="51"/>
      <c r="E8" s="7"/>
      <c r="F8" s="19"/>
      <c r="G8" s="33" t="s">
        <v>24</v>
      </c>
      <c r="H8" s="20"/>
    </row>
    <row r="9" spans="1:12" ht="15">
      <c r="A9" s="2"/>
      <c r="E9" s="7"/>
      <c r="F9" s="21"/>
      <c r="G9" s="8"/>
      <c r="H9" s="20"/>
    </row>
    <row r="10" spans="1:12" ht="15.75" thickBot="1">
      <c r="A10" s="2" t="s">
        <v>2</v>
      </c>
      <c r="B10" s="51"/>
      <c r="C10" s="51"/>
      <c r="D10" s="51"/>
      <c r="F10" s="24"/>
      <c r="G10" s="17" t="s">
        <v>27</v>
      </c>
      <c r="H10" s="22"/>
    </row>
    <row r="11" spans="1:12">
      <c r="A11" s="2"/>
      <c r="B11" s="4"/>
      <c r="C11" s="4"/>
      <c r="D11" s="4"/>
      <c r="F11" s="8"/>
      <c r="G11" s="8"/>
      <c r="H11" s="8"/>
    </row>
    <row r="12" spans="1:12">
      <c r="A12" s="2"/>
    </row>
    <row r="13" spans="1:12" ht="15">
      <c r="A13" s="14"/>
      <c r="B13" s="6"/>
      <c r="C13" s="14"/>
      <c r="D13" s="6"/>
      <c r="E13" s="32"/>
      <c r="F13" s="39"/>
      <c r="G13" s="15"/>
      <c r="H13" s="3"/>
      <c r="I13" s="38">
        <f>ROUNDUP((G13-E13)/7,0)</f>
        <v>0</v>
      </c>
    </row>
    <row r="14" spans="1:12">
      <c r="A14" s="49" t="s">
        <v>16</v>
      </c>
      <c r="B14" s="12"/>
      <c r="C14" s="12" t="s">
        <v>17</v>
      </c>
      <c r="D14" s="12"/>
      <c r="E14" s="12" t="s">
        <v>21</v>
      </c>
      <c r="F14" s="11"/>
      <c r="G14" s="12" t="s">
        <v>22</v>
      </c>
      <c r="H14" s="3"/>
      <c r="I14" s="37" t="s">
        <v>36</v>
      </c>
    </row>
    <row r="15" spans="1:12">
      <c r="A15" s="50"/>
      <c r="B15" s="12"/>
      <c r="C15" s="12"/>
      <c r="D15" s="12"/>
      <c r="E15" s="12"/>
      <c r="F15" s="12"/>
      <c r="G15" s="12"/>
      <c r="H15" s="3"/>
    </row>
    <row r="16" spans="1:12">
      <c r="A16" s="3"/>
      <c r="B16" s="3"/>
      <c r="C16" s="3"/>
      <c r="D16" s="3"/>
      <c r="E16" s="3"/>
      <c r="F16" s="3"/>
      <c r="G16" s="3"/>
      <c r="H16" s="3"/>
    </row>
    <row r="17" spans="1:9">
      <c r="A17" s="3"/>
      <c r="B17" s="3"/>
      <c r="C17" s="3"/>
      <c r="D17" s="3"/>
      <c r="E17" s="3"/>
      <c r="F17" s="3"/>
      <c r="G17" s="3"/>
      <c r="H17" s="3"/>
    </row>
    <row r="18" spans="1:9" ht="15">
      <c r="A18" s="16"/>
      <c r="B18" s="3" t="s">
        <v>6</v>
      </c>
      <c r="C18" s="34">
        <f>IF(B6="Faculty",1.18,IF(B6="Grad - Student",1.02,IF(B6="Grad - Non-Student",1.1,0)))</f>
        <v>0</v>
      </c>
      <c r="D18" s="5" t="s">
        <v>3</v>
      </c>
      <c r="E18" s="33">
        <f>A18*C18</f>
        <v>0</v>
      </c>
      <c r="G18" s="3"/>
      <c r="H18" s="3"/>
    </row>
    <row r="19" spans="1:9" ht="12.75" customHeight="1">
      <c r="A19" s="49" t="s">
        <v>19</v>
      </c>
      <c r="B19" s="12"/>
      <c r="C19" s="55" t="s">
        <v>18</v>
      </c>
      <c r="D19" s="11"/>
      <c r="E19" s="49" t="s">
        <v>20</v>
      </c>
      <c r="G19" s="3"/>
      <c r="H19" s="3"/>
    </row>
    <row r="20" spans="1:9" ht="12.75" customHeight="1">
      <c r="A20" s="50"/>
      <c r="B20" s="12"/>
      <c r="C20" s="50"/>
      <c r="D20" s="11"/>
      <c r="E20" s="50"/>
      <c r="G20" s="3"/>
      <c r="H20" s="3"/>
    </row>
    <row r="21" spans="1:9">
      <c r="A21" s="3"/>
      <c r="B21" s="3"/>
      <c r="C21" s="3"/>
      <c r="D21" s="12"/>
      <c r="E21" s="3"/>
      <c r="F21" s="3"/>
      <c r="G21" s="3"/>
      <c r="H21" s="3"/>
    </row>
    <row r="23" spans="1:9" ht="15">
      <c r="A23" s="14"/>
      <c r="C23" s="14"/>
      <c r="E23" s="14"/>
      <c r="F23" s="3"/>
    </row>
    <row r="24" spans="1:9">
      <c r="A24" s="49" t="s">
        <v>28</v>
      </c>
      <c r="B24" s="11"/>
      <c r="C24" s="49" t="s">
        <v>33</v>
      </c>
      <c r="D24" s="11"/>
      <c r="E24" s="49" t="s">
        <v>29</v>
      </c>
    </row>
    <row r="25" spans="1:9">
      <c r="A25" s="50"/>
      <c r="B25" s="11"/>
      <c r="C25" s="50"/>
      <c r="D25" s="11"/>
      <c r="E25" s="50"/>
    </row>
    <row r="27" spans="1:9" ht="15.75" customHeight="1" thickBot="1">
      <c r="A27" s="34">
        <f>IF(E23="UGRD",(A23*C23)/30,IF(E23="GRAD",(A23*C23)/20,0))</f>
        <v>0</v>
      </c>
      <c r="B27" s="18" t="s">
        <v>6</v>
      </c>
      <c r="C27" s="17">
        <v>6625</v>
      </c>
      <c r="D27" s="18" t="s">
        <v>3</v>
      </c>
      <c r="E27" s="33">
        <f>A27*C27</f>
        <v>0</v>
      </c>
      <c r="F27" s="3"/>
      <c r="G27" s="35">
        <f>IF(B6="Grad - Student",993.75,0)</f>
        <v>0</v>
      </c>
      <c r="I27" s="26"/>
    </row>
    <row r="28" spans="1:9" ht="28.5" customHeight="1">
      <c r="A28" s="27" t="s">
        <v>4</v>
      </c>
      <c r="B28" s="11"/>
      <c r="C28" s="28" t="s">
        <v>23</v>
      </c>
      <c r="D28" s="11"/>
      <c r="E28" s="27" t="s">
        <v>7</v>
      </c>
      <c r="F28" s="11"/>
      <c r="G28" s="29" t="s">
        <v>34</v>
      </c>
      <c r="H28" s="26"/>
      <c r="I28" s="26"/>
    </row>
    <row r="29" spans="1:9">
      <c r="G29" s="26" t="s">
        <v>35</v>
      </c>
    </row>
    <row r="31" spans="1:9" ht="15">
      <c r="A31" s="33">
        <f>E27-G27</f>
        <v>0</v>
      </c>
      <c r="B31" s="9" t="s">
        <v>5</v>
      </c>
      <c r="C31" s="36">
        <f>E18</f>
        <v>0</v>
      </c>
      <c r="D31" s="9" t="s">
        <v>3</v>
      </c>
      <c r="E31" s="36">
        <f>A31-C31</f>
        <v>0</v>
      </c>
      <c r="F31" s="10"/>
    </row>
    <row r="32" spans="1:9">
      <c r="A32" s="52" t="s">
        <v>32</v>
      </c>
      <c r="B32" s="30"/>
      <c r="C32" s="54" t="s">
        <v>20</v>
      </c>
      <c r="D32" s="30"/>
      <c r="E32" s="31" t="s">
        <v>8</v>
      </c>
      <c r="F32" s="9"/>
    </row>
    <row r="33" spans="1:10">
      <c r="A33" s="53"/>
      <c r="B33" s="30"/>
      <c r="C33" s="54"/>
      <c r="D33" s="30"/>
      <c r="E33" s="30"/>
      <c r="F33" s="9"/>
    </row>
    <row r="38" spans="1:10">
      <c r="A38" s="40"/>
      <c r="B38" s="40"/>
      <c r="C38" s="40"/>
      <c r="D38" s="40"/>
      <c r="E38" s="40"/>
      <c r="F38" s="40"/>
      <c r="G38" s="40"/>
      <c r="H38" s="40"/>
      <c r="I38" s="40"/>
      <c r="J38" s="40"/>
    </row>
    <row r="39" spans="1:10">
      <c r="A39" s="41"/>
      <c r="B39" s="41"/>
      <c r="C39" s="41"/>
      <c r="D39" s="41"/>
      <c r="E39" s="41"/>
      <c r="F39" s="41"/>
      <c r="G39" s="41"/>
      <c r="H39" s="41"/>
      <c r="I39" s="41"/>
      <c r="J39" s="41"/>
    </row>
    <row r="48" spans="1:10">
      <c r="A48" s="13" t="s">
        <v>10</v>
      </c>
    </row>
  </sheetData>
  <mergeCells count="18">
    <mergeCell ref="A19:A20"/>
    <mergeCell ref="C19:C20"/>
    <mergeCell ref="A38:J38"/>
    <mergeCell ref="A39:J39"/>
    <mergeCell ref="A2:H2"/>
    <mergeCell ref="A1:H1"/>
    <mergeCell ref="F4:H5"/>
    <mergeCell ref="A24:A25"/>
    <mergeCell ref="E24:E25"/>
    <mergeCell ref="C24:C25"/>
    <mergeCell ref="B4:D4"/>
    <mergeCell ref="B8:D8"/>
    <mergeCell ref="B10:D10"/>
    <mergeCell ref="B6:D6"/>
    <mergeCell ref="A32:A33"/>
    <mergeCell ref="C32:C33"/>
    <mergeCell ref="E19:E20"/>
    <mergeCell ref="A14:A15"/>
  </mergeCells>
  <phoneticPr fontId="2" type="noConversion"/>
  <conditionalFormatting sqref="E31">
    <cfRule type="cellIs" dxfId="0" priority="1" operator="lessThan">
      <formula>0</formula>
    </cfRule>
  </conditionalFormatting>
  <dataValidations count="2">
    <dataValidation type="list" allowBlank="1" showInputMessage="1" showErrorMessage="1" sqref="B6:D6" xr:uid="{8E4BF45A-C5C3-4D28-9255-527C622342C3}">
      <formula1>$L$1:$L$4</formula1>
    </dataValidation>
    <dataValidation type="list" allowBlank="1" showInputMessage="1" showErrorMessage="1" sqref="E23" xr:uid="{F2780467-4C00-4426-B016-5B72E336B209}">
      <formula1>$L$5:$L$7</formula1>
    </dataValidation>
  </dataValidation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Break Even Analysis</vt:lpstr>
    </vt:vector>
  </TitlesOfParts>
  <Manager/>
  <Company>Summer Session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Schoepflin</dc:creator>
  <cp:keywords/>
  <dc:description/>
  <cp:lastModifiedBy>Kincaid, Allyson Loryn</cp:lastModifiedBy>
  <cp:revision/>
  <dcterms:created xsi:type="dcterms:W3CDTF">2007-02-15T19:18:21Z</dcterms:created>
  <dcterms:modified xsi:type="dcterms:W3CDTF">2022-04-21T19:01:35Z</dcterms:modified>
  <cp:category/>
  <cp:contentStatus/>
</cp:coreProperties>
</file>