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esliet\OD 1\Documents\Leslie OAS Folder\Summer Session\2020 Summer PERMS Info\"/>
    </mc:Choice>
  </mc:AlternateContent>
  <xr:revisionPtr revIDLastSave="92" documentId="8_{7626FAC8-9BF1-4661-8A39-000A3B4FB437}" xr6:coauthVersionLast="41" xr6:coauthVersionMax="41" xr10:uidLastSave="{BD000851-4525-416D-8E39-6F1644166725}"/>
  <bookViews>
    <workbookView xWindow="-90" yWindow="-90" windowWidth="19380" windowHeight="10380" tabRatio="745" activeTab="1" xr2:uid="{00000000-000D-0000-FFFF-FFFF00000000}"/>
  </bookViews>
  <sheets>
    <sheet name="Main Appoinments" sheetId="1" r:id="rId1"/>
    <sheet name="1 Week Appointments" sheetId="3" r:id="rId2"/>
    <sheet name="2 Week Appointments" sheetId="4" r:id="rId3"/>
    <sheet name="3 Week Appointments" sheetId="5" r:id="rId4"/>
    <sheet name="4 Week Appointments" sheetId="6" r:id="rId5"/>
    <sheet name="5 Week Appointments" sheetId="8" r:id="rId6"/>
    <sheet name="6 Week Appointments" sheetId="9" r:id="rId7"/>
    <sheet name="7 Week Appointments" sheetId="7" r:id="rId8"/>
    <sheet name="12 Week Appointments" sheetId="10" r:id="rId9"/>
    <sheet name="Individual Week Calculations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2" l="1"/>
  <c r="G29" i="2"/>
  <c r="G22" i="2"/>
  <c r="G11" i="10"/>
  <c r="G39" i="7"/>
  <c r="G33" i="7"/>
  <c r="G27" i="7"/>
  <c r="G21" i="7"/>
  <c r="G15" i="7"/>
  <c r="G9" i="7"/>
  <c r="G42" i="9"/>
  <c r="G37" i="9"/>
  <c r="G31" i="9"/>
  <c r="G25" i="9"/>
  <c r="G20" i="9"/>
  <c r="G14" i="9"/>
  <c r="G9" i="9"/>
  <c r="G44" i="8"/>
  <c r="G39" i="8"/>
  <c r="G34" i="8"/>
  <c r="G28" i="8"/>
  <c r="G23" i="8"/>
  <c r="G18" i="8"/>
  <c r="G13" i="8"/>
  <c r="G8" i="8"/>
  <c r="G17" i="6"/>
  <c r="G12" i="6"/>
  <c r="G8" i="6"/>
  <c r="G45" i="6"/>
  <c r="G41" i="6"/>
  <c r="G36" i="6"/>
  <c r="G31" i="6"/>
  <c r="G26" i="6"/>
  <c r="G45" i="5"/>
  <c r="G41" i="5"/>
  <c r="G37" i="5"/>
  <c r="G28" i="5"/>
  <c r="G23" i="5"/>
  <c r="G41" i="4"/>
  <c r="G37" i="4"/>
  <c r="G29" i="4"/>
  <c r="G14" i="4"/>
  <c r="G21" i="4"/>
  <c r="G39" i="3" l="1"/>
  <c r="G36" i="3"/>
  <c r="G29" i="3"/>
  <c r="G22" i="3"/>
  <c r="G9" i="1"/>
  <c r="G10" i="10" l="1"/>
  <c r="G9" i="10"/>
  <c r="G26" i="7"/>
  <c r="G14" i="7"/>
  <c r="G30" i="9"/>
  <c r="G19" i="9"/>
  <c r="G8" i="9"/>
  <c r="G33" i="8"/>
  <c r="G22" i="8"/>
  <c r="G12" i="8"/>
  <c r="G35" i="6"/>
  <c r="G25" i="6"/>
  <c r="G16" i="6"/>
  <c r="G7" i="6"/>
  <c r="G36" i="5"/>
  <c r="G27" i="5"/>
  <c r="G17" i="5"/>
  <c r="G9" i="5"/>
  <c r="G35" i="4"/>
  <c r="G27" i="4"/>
  <c r="G19" i="4"/>
  <c r="G12" i="4"/>
  <c r="G8" i="10"/>
  <c r="G7" i="10"/>
  <c r="G6" i="10"/>
  <c r="G5" i="10"/>
  <c r="G38" i="7"/>
  <c r="G37" i="7"/>
  <c r="G36" i="7"/>
  <c r="G35" i="7"/>
  <c r="G32" i="7"/>
  <c r="G31" i="7"/>
  <c r="G30" i="7"/>
  <c r="G29" i="7"/>
  <c r="G25" i="7"/>
  <c r="G24" i="7"/>
  <c r="G23" i="7"/>
  <c r="G20" i="7"/>
  <c r="G19" i="7"/>
  <c r="G18" i="7"/>
  <c r="G17" i="7"/>
  <c r="G13" i="7"/>
  <c r="G12" i="7"/>
  <c r="G11" i="7"/>
  <c r="G8" i="7"/>
  <c r="G7" i="7"/>
  <c r="G6" i="7"/>
  <c r="G5" i="7"/>
  <c r="G41" i="9"/>
  <c r="G40" i="9"/>
  <c r="G39" i="9"/>
  <c r="G36" i="9"/>
  <c r="G35" i="9"/>
  <c r="G34" i="9"/>
  <c r="G33" i="9"/>
  <c r="G29" i="9"/>
  <c r="G28" i="9"/>
  <c r="G27" i="9"/>
  <c r="G24" i="9"/>
  <c r="G23" i="9"/>
  <c r="G22" i="9"/>
  <c r="G18" i="9"/>
  <c r="G17" i="9"/>
  <c r="G16" i="9"/>
  <c r="G13" i="9"/>
  <c r="G12" i="9"/>
  <c r="G11" i="9"/>
  <c r="G7" i="9"/>
  <c r="G6" i="9"/>
  <c r="G5" i="9"/>
  <c r="G43" i="8"/>
  <c r="G42" i="8"/>
  <c r="G41" i="8"/>
  <c r="G38" i="8"/>
  <c r="G37" i="8"/>
  <c r="G36" i="8"/>
  <c r="G32" i="8"/>
  <c r="G31" i="8"/>
  <c r="G30" i="8"/>
  <c r="G27" i="8"/>
  <c r="G26" i="8"/>
  <c r="G25" i="8"/>
  <c r="G21" i="8"/>
  <c r="G20" i="8"/>
  <c r="G17" i="8"/>
  <c r="G16" i="8"/>
  <c r="G15" i="8"/>
  <c r="G11" i="8"/>
  <c r="G10" i="8"/>
  <c r="G7" i="8"/>
  <c r="G6" i="8"/>
  <c r="G5" i="8"/>
  <c r="G44" i="6"/>
  <c r="G43" i="6"/>
  <c r="G40" i="6"/>
  <c r="G39" i="6"/>
  <c r="G38" i="6"/>
  <c r="G34" i="6"/>
  <c r="G33" i="6"/>
  <c r="G30" i="6"/>
  <c r="G29" i="6"/>
  <c r="G28" i="6"/>
  <c r="G24" i="6"/>
  <c r="G23" i="6"/>
  <c r="G20" i="6"/>
  <c r="G19" i="6"/>
  <c r="G15" i="6"/>
  <c r="G14" i="6"/>
  <c r="G11" i="6"/>
  <c r="G10" i="6"/>
  <c r="G6" i="6"/>
  <c r="G5" i="6"/>
  <c r="G44" i="5"/>
  <c r="G43" i="5"/>
  <c r="G40" i="5"/>
  <c r="G39" i="5"/>
  <c r="G35" i="5"/>
  <c r="G34" i="5"/>
  <c r="G31" i="5"/>
  <c r="G30" i="5"/>
  <c r="G26" i="5"/>
  <c r="G25" i="5"/>
  <c r="G22" i="5"/>
  <c r="G21" i="5"/>
  <c r="G18" i="5"/>
  <c r="G14" i="5"/>
  <c r="G13" i="5"/>
  <c r="G10" i="5"/>
  <c r="G6" i="5"/>
  <c r="G5" i="5"/>
  <c r="G43" i="4"/>
  <c r="G44" i="4" s="1"/>
  <c r="G40" i="4"/>
  <c r="G39" i="4"/>
  <c r="G36" i="4"/>
  <c r="G32" i="4"/>
  <c r="G31" i="4"/>
  <c r="G28" i="4"/>
  <c r="G24" i="4"/>
  <c r="G23" i="4"/>
  <c r="G20" i="4"/>
  <c r="G16" i="4"/>
  <c r="G13" i="4"/>
  <c r="G9" i="4"/>
  <c r="G10" i="4" s="1"/>
  <c r="G6" i="4"/>
  <c r="G5" i="4"/>
  <c r="G27" i="3"/>
  <c r="G20" i="3"/>
  <c r="G42" i="3"/>
  <c r="G41" i="3"/>
  <c r="G38" i="3"/>
  <c r="G35" i="3"/>
  <c r="G34" i="3"/>
  <c r="G31" i="3"/>
  <c r="G32" i="3" s="1"/>
  <c r="G28" i="3"/>
  <c r="G24" i="3"/>
  <c r="G25" i="3" s="1"/>
  <c r="G21" i="3"/>
  <c r="G17" i="3"/>
  <c r="G18" i="3" s="1"/>
  <c r="G14" i="3"/>
  <c r="G15" i="3" s="1"/>
  <c r="G11" i="3"/>
  <c r="G12" i="3" s="1"/>
  <c r="G8" i="3"/>
  <c r="G9" i="3" s="1"/>
  <c r="G5" i="3"/>
  <c r="G6" i="3" s="1"/>
  <c r="G32" i="5" l="1"/>
  <c r="G19" i="5"/>
  <c r="G15" i="5"/>
  <c r="G11" i="5"/>
  <c r="G7" i="5"/>
  <c r="G21" i="6"/>
  <c r="G7" i="4"/>
  <c r="G33" i="4"/>
  <c r="G17" i="4"/>
  <c r="G25" i="4"/>
  <c r="G34" i="2" l="1"/>
  <c r="G28" i="2"/>
  <c r="G20" i="2"/>
  <c r="G50" i="2"/>
  <c r="G47" i="2"/>
  <c r="G48" i="2" s="1"/>
  <c r="G44" i="2"/>
  <c r="G41" i="2"/>
  <c r="G42" i="2" s="1"/>
  <c r="G38" i="2"/>
  <c r="G39" i="2" s="1"/>
  <c r="G35" i="2"/>
  <c r="G31" i="2"/>
  <c r="G32" i="2" s="1"/>
  <c r="G27" i="2"/>
  <c r="G24" i="2"/>
  <c r="G25" i="2" s="1"/>
  <c r="G21" i="2"/>
  <c r="G17" i="2"/>
  <c r="G18" i="2" s="1"/>
  <c r="G14" i="2"/>
  <c r="G15" i="2" s="1"/>
  <c r="G11" i="2"/>
  <c r="G12" i="2" s="1"/>
  <c r="G8" i="2"/>
  <c r="G9" i="2" s="1"/>
  <c r="G5" i="2"/>
  <c r="G6" i="2" s="1"/>
  <c r="G51" i="2" l="1"/>
  <c r="G45" i="2"/>
  <c r="G37" i="1" l="1"/>
  <c r="G8" i="1"/>
  <c r="G36" i="1" l="1"/>
  <c r="G38" i="1" s="1"/>
  <c r="G33" i="1"/>
  <c r="G32" i="1"/>
  <c r="G31" i="1"/>
  <c r="G30" i="1"/>
  <c r="G27" i="1"/>
  <c r="G26" i="1"/>
  <c r="G25" i="1"/>
  <c r="G22" i="1"/>
  <c r="G21" i="1"/>
  <c r="G20" i="1"/>
  <c r="G19" i="1"/>
  <c r="G18" i="1"/>
  <c r="G17" i="1"/>
  <c r="G14" i="1"/>
  <c r="G13" i="1"/>
  <c r="G12" i="1"/>
  <c r="G11" i="1"/>
  <c r="G7" i="1"/>
  <c r="G6" i="1"/>
  <c r="G5" i="1"/>
  <c r="G28" i="1" l="1"/>
  <c r="G15" i="1"/>
  <c r="G23" i="1"/>
  <c r="G34" i="1"/>
</calcChain>
</file>

<file path=xl/sharedStrings.xml><?xml version="1.0" encoding="utf-8"?>
<sst xmlns="http://schemas.openxmlformats.org/spreadsheetml/2006/main" count="1070" uniqueCount="139">
  <si>
    <t>Length of Appointment</t>
  </si>
  <si>
    <t>Number of days worked within the Pay Period</t>
  </si>
  <si>
    <t>÷</t>
  </si>
  <si>
    <t>Number of days possible in Pay Period</t>
  </si>
  <si>
    <t>X 0.5</t>
  </si>
  <si>
    <t>=</t>
  </si>
  <si>
    <t>Percent of Effort</t>
  </si>
  <si>
    <t>5/16 - 5/31</t>
  </si>
  <si>
    <t>Total</t>
  </si>
  <si>
    <t>Early 6 Week</t>
  </si>
  <si>
    <t>Early 7 Week</t>
  </si>
  <si>
    <t>6/1 - 6/15</t>
  </si>
  <si>
    <t>12 Week</t>
  </si>
  <si>
    <t>6/16 - 6/30</t>
  </si>
  <si>
    <t>7/1 - 7/15</t>
  </si>
  <si>
    <t>Late 6 Week</t>
  </si>
  <si>
    <t>Late 7 Week</t>
  </si>
  <si>
    <t>7/16 - 7/31</t>
  </si>
  <si>
    <t>Intersession</t>
  </si>
  <si>
    <t>SUMMER SESSION 2020</t>
  </si>
  <si>
    <t>May 11 — June 19</t>
  </si>
  <si>
    <t>May 11 — July 31</t>
  </si>
  <si>
    <t>June 22 — July 31</t>
  </si>
  <si>
    <t>5/11 - 5/15</t>
  </si>
  <si>
    <t>6/22 - 6/30</t>
  </si>
  <si>
    <t>6/29 - 6/30</t>
  </si>
  <si>
    <t>6/16 - 6/19</t>
  </si>
  <si>
    <t>INDIVIDUAL WEEK CALCULATIONS</t>
  </si>
  <si>
    <t>May 11 - May 15</t>
  </si>
  <si>
    <t>May 18 - May 22</t>
  </si>
  <si>
    <t>May 25 - May 29</t>
  </si>
  <si>
    <t>June 1 - June 5</t>
  </si>
  <si>
    <t>June 8 - June 12</t>
  </si>
  <si>
    <t>June 15 - June 19</t>
  </si>
  <si>
    <t>June 22 - June 26</t>
  </si>
  <si>
    <t>June 29 - July 3</t>
  </si>
  <si>
    <t>July 6 - July 10</t>
  </si>
  <si>
    <t>July 13 - July 17</t>
  </si>
  <si>
    <t>July 20 - July 24</t>
  </si>
  <si>
    <t>July 27 - July 31</t>
  </si>
  <si>
    <t>August 3 - August 7</t>
  </si>
  <si>
    <t>August 10 - August 14</t>
  </si>
  <si>
    <t>August 17 - August 21</t>
  </si>
  <si>
    <t>5/18 - 5/22</t>
  </si>
  <si>
    <t>5/25 - 5/29</t>
  </si>
  <si>
    <t>6/1 - 6/5</t>
  </si>
  <si>
    <t>6/8 - 6/12</t>
  </si>
  <si>
    <t>6/22 - 6/26</t>
  </si>
  <si>
    <t>7/1 - 7/3</t>
  </si>
  <si>
    <t>7/6 - 7/10</t>
  </si>
  <si>
    <t>7/20 - 7/24</t>
  </si>
  <si>
    <t>7/27 - 7/31</t>
  </si>
  <si>
    <t>8/10 - 8/14</t>
  </si>
  <si>
    <t>8/17 - 8/21</t>
  </si>
  <si>
    <t>6/15 - 6/15</t>
  </si>
  <si>
    <t>7/13 - 7/15</t>
  </si>
  <si>
    <t>7/16 - 7/17</t>
  </si>
  <si>
    <t>8/3 - 8/7</t>
  </si>
  <si>
    <t>ONE-WEEK APPOINTMENTS</t>
  </si>
  <si>
    <t>May11 - May 15</t>
  </si>
  <si>
    <t>7/16 -7/17</t>
  </si>
  <si>
    <t>TWO-WEEK APPOINTMENTS</t>
  </si>
  <si>
    <t>May 11 - May 22</t>
  </si>
  <si>
    <t>May 18 - May 29</t>
  </si>
  <si>
    <t>May 25 - June 5</t>
  </si>
  <si>
    <t>June 1 - June 12</t>
  </si>
  <si>
    <t>June 8 - June 19</t>
  </si>
  <si>
    <t>June 15 - June 26</t>
  </si>
  <si>
    <t>June 22 - July 3</t>
  </si>
  <si>
    <t>June 29 - July 10</t>
  </si>
  <si>
    <t>July 6 - July 17</t>
  </si>
  <si>
    <t>July 13 - July 24</t>
  </si>
  <si>
    <t>July 20 - July 31</t>
  </si>
  <si>
    <t>THREE-WEEK APPOINTMENTS</t>
  </si>
  <si>
    <t>May 11 - May 29</t>
  </si>
  <si>
    <t>May 18 - June 5</t>
  </si>
  <si>
    <t>May 25 - June 12</t>
  </si>
  <si>
    <t>June 1 - June 19</t>
  </si>
  <si>
    <t>June 8 - June 26</t>
  </si>
  <si>
    <t>June 15 - July 3</t>
  </si>
  <si>
    <t>June 22 - July 10</t>
  </si>
  <si>
    <t>June 29 - July 17</t>
  </si>
  <si>
    <t>July 6 - July 24</t>
  </si>
  <si>
    <t>July 13 - July 31</t>
  </si>
  <si>
    <t>FOUR-WEEK APPOINTMENTS</t>
  </si>
  <si>
    <t>May 11 - June 5</t>
  </si>
  <si>
    <t>May 18 - June 12</t>
  </si>
  <si>
    <t>May 25 - June 19</t>
  </si>
  <si>
    <t>June 1 - June 26</t>
  </si>
  <si>
    <t>June 8 - July 3</t>
  </si>
  <si>
    <t>June 15 - July 10</t>
  </si>
  <si>
    <t>June 22 - July 17</t>
  </si>
  <si>
    <t>June 29 - July 24</t>
  </si>
  <si>
    <t>July 6 - July 31</t>
  </si>
  <si>
    <t>FIVE-WEEK APPOINTMENTS</t>
  </si>
  <si>
    <t>May 11 - June 12</t>
  </si>
  <si>
    <t>May 18 - June 19</t>
  </si>
  <si>
    <t>May 25 - June 26</t>
  </si>
  <si>
    <t>June 1 - July 3</t>
  </si>
  <si>
    <t>June 8 - July 10</t>
  </si>
  <si>
    <t>June 15 - July 17</t>
  </si>
  <si>
    <t>June 22 - July 24</t>
  </si>
  <si>
    <t>June 29 - July 31</t>
  </si>
  <si>
    <t>SIX-WEEK APPOINTMENTS</t>
  </si>
  <si>
    <t>May 11 - June 19</t>
  </si>
  <si>
    <t>May 18 - June 26</t>
  </si>
  <si>
    <t>May 25 - July 3</t>
  </si>
  <si>
    <t>June 1 - July 10</t>
  </si>
  <si>
    <t>June 8 - July 17</t>
  </si>
  <si>
    <t>June 15 - July 24</t>
  </si>
  <si>
    <t>June 22 - July 31</t>
  </si>
  <si>
    <t>SEVEN-WEEK APPOINTMENTS</t>
  </si>
  <si>
    <t>May 11 - June 26</t>
  </si>
  <si>
    <t>May 18 - July 3</t>
  </si>
  <si>
    <t>May 25 - July 10</t>
  </si>
  <si>
    <t>June 1 - July 17</t>
  </si>
  <si>
    <t>June 8 - July 24</t>
  </si>
  <si>
    <t>June 15 - July 31</t>
  </si>
  <si>
    <t>May 11 - July 31</t>
  </si>
  <si>
    <t>5/16 - 5/22</t>
  </si>
  <si>
    <t>5/18 - 5/29</t>
  </si>
  <si>
    <t>5/25 - 5/31</t>
  </si>
  <si>
    <t>6/1 - 6/12</t>
  </si>
  <si>
    <t>6/8 - 6/15</t>
  </si>
  <si>
    <t>6/16 - 6/26</t>
  </si>
  <si>
    <t>7/1 - 7/10</t>
  </si>
  <si>
    <t>7/6 - 7/15</t>
  </si>
  <si>
    <t>7/16 - 7/24</t>
  </si>
  <si>
    <t>7/20 - 7/31</t>
  </si>
  <si>
    <t>5/16 - 5/29</t>
  </si>
  <si>
    <t>5/18 - 5/31</t>
  </si>
  <si>
    <t>TWELVE-WEEK APPOINTMENTS</t>
  </si>
  <si>
    <t>May 11 — June 26</t>
  </si>
  <si>
    <t>Summer Session appointments always begin on Monday and end on Friday.</t>
  </si>
  <si>
    <t>June 29— August 14</t>
  </si>
  <si>
    <t>August 1 — August 21</t>
  </si>
  <si>
    <t>8/3 - 8/15</t>
  </si>
  <si>
    <t>8/1 - 8/14</t>
  </si>
  <si>
    <t>8/16 - 8/21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</si>
</sst>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sz val="10"/>
      <color rgb="FFFF0000"/>
      <name val="Calibri"/>
      <family val="2"/>
      <scheme val="minor"/>
    </font>
    <font>
      <b/>
      <i/>
      <sz val="12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89992980742820516"/>
      </left>
      <right/>
      <top style="thin">
        <color theme="2" tint="-0.89992980742820516"/>
      </top>
      <bottom style="thin">
        <color theme="2" tint="-0.89996032593768116"/>
      </bottom>
      <diagonal/>
    </border>
    <border>
      <left/>
      <right/>
      <top style="thin">
        <color theme="2" tint="-0.89992980742820516"/>
      </top>
      <bottom style="thin">
        <color theme="2" tint="-0.89996032593768116"/>
      </bottom>
      <diagonal/>
    </border>
    <border>
      <left/>
      <right style="thin">
        <color theme="2" tint="-0.89992980742820516"/>
      </right>
      <top style="thin">
        <color theme="2" tint="-0.89992980742820516"/>
      </top>
      <bottom style="thin">
        <color theme="2" tint="-0.89996032593768116"/>
      </bottom>
      <diagonal/>
    </border>
    <border>
      <left style="thin">
        <color theme="2" tint="-0.89992980742820516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2" tint="-0.89992980742820516"/>
      </right>
      <top/>
      <bottom/>
      <diagonal/>
    </border>
    <border>
      <left style="thin">
        <color theme="2" tint="-0.89989928891872917"/>
      </left>
      <right/>
      <top style="thin">
        <color theme="2" tint="-0.89989928891872917"/>
      </top>
      <bottom style="thin">
        <color theme="2" tint="-0.89989928891872917"/>
      </bottom>
      <diagonal/>
    </border>
    <border>
      <left/>
      <right/>
      <top style="thin">
        <color theme="2" tint="-0.89989928891872917"/>
      </top>
      <bottom style="thin">
        <color theme="2" tint="-0.89989928891872917"/>
      </bottom>
      <diagonal/>
    </border>
    <border>
      <left/>
      <right style="thin">
        <color theme="2" tint="-0.89989928891872917"/>
      </right>
      <top style="thin">
        <color theme="2" tint="-0.89989928891872917"/>
      </top>
      <bottom style="thin">
        <color theme="2" tint="-0.89989928891872917"/>
      </bottom>
      <diagonal/>
    </border>
    <border>
      <left style="thin">
        <color theme="2" tint="-0.89992980742820516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2" tint="-0.89992980742820516"/>
      </right>
      <top/>
      <bottom style="thin">
        <color theme="0" tint="-0.499984740745262"/>
      </bottom>
      <diagonal/>
    </border>
    <border>
      <left style="thin">
        <color theme="2" tint="-0.89992980742820516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2" tint="-0.89992980742820516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89992980742820516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2" tint="-0.89992980742820516"/>
      </right>
      <top style="thin">
        <color theme="0" tint="-0.499984740745262"/>
      </top>
      <bottom/>
      <diagonal/>
    </border>
    <border>
      <left style="thin">
        <color theme="2" tint="-0.89992980742820516"/>
      </left>
      <right style="thin">
        <color theme="0" tint="-0.499984740745262"/>
      </right>
      <top style="thin">
        <color theme="2" tint="-0.89992980742820516"/>
      </top>
      <bottom style="thin">
        <color theme="2" tint="-0.89996032593768116"/>
      </bottom>
      <diagonal/>
    </border>
    <border>
      <left style="thin">
        <color theme="0" tint="-0.499984740745262"/>
      </left>
      <right/>
      <top style="thin">
        <color theme="2" tint="-0.89992980742820516"/>
      </top>
      <bottom style="thin">
        <color theme="2" tint="-0.89996032593768116"/>
      </bottom>
      <diagonal/>
    </border>
    <border>
      <left style="thin">
        <color theme="2" tint="-0.89992980742820516"/>
      </left>
      <right style="thin">
        <color theme="0" tint="-0.499984740745262"/>
      </right>
      <top style="thin">
        <color theme="0" tint="-0.499984740745262"/>
      </top>
      <bottom style="thin">
        <color theme="2" tint="-0.8999298074282051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2" tint="-0.89992980742820516"/>
      </bottom>
      <diagonal/>
    </border>
    <border>
      <left style="thin">
        <color theme="0" tint="-0.499984740745262"/>
      </left>
      <right style="thin">
        <color theme="2" tint="-0.89992980742820516"/>
      </right>
      <top style="thin">
        <color theme="0" tint="-0.499984740745262"/>
      </top>
      <bottom style="thin">
        <color theme="2" tint="-0.8999298074282051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2" tint="-0.89996032593768116"/>
      </top>
      <bottom/>
      <diagonal/>
    </border>
    <border>
      <left style="thin">
        <color theme="0" tint="-0.499984740745262"/>
      </left>
      <right style="thin">
        <color theme="2" tint="-0.89992980742820516"/>
      </right>
      <top style="thin">
        <color theme="2" tint="-0.89996032593768116"/>
      </top>
      <bottom/>
      <diagonal/>
    </border>
    <border>
      <left style="thin">
        <color theme="0" tint="-0.499984740745262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164" fontId="6" fillId="0" borderId="7" xfId="2" applyNumberFormat="1" applyFont="1" applyBorder="1" applyAlignment="1">
      <alignment horizontal="center" vertical="center"/>
    </xf>
    <xf numFmtId="0" fontId="7" fillId="3" borderId="8" xfId="1" applyFont="1" applyFill="1" applyBorder="1" applyAlignment="1">
      <alignment horizontal="left" vertical="center"/>
    </xf>
    <xf numFmtId="0" fontId="7" fillId="3" borderId="9" xfId="1" applyFont="1" applyFill="1" applyBorder="1" applyAlignment="1">
      <alignment horizontal="left" vertical="center"/>
    </xf>
    <xf numFmtId="0" fontId="7" fillId="3" borderId="10" xfId="1" applyFont="1" applyFill="1" applyBorder="1" applyAlignment="1">
      <alignment horizontal="left" vertical="center"/>
    </xf>
    <xf numFmtId="0" fontId="6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/>
    </xf>
    <xf numFmtId="0" fontId="6" fillId="0" borderId="18" xfId="2" applyFont="1" applyBorder="1" applyAlignment="1">
      <alignment horizontal="center"/>
    </xf>
    <xf numFmtId="164" fontId="6" fillId="0" borderId="19" xfId="0" applyNumberFormat="1" applyFont="1" applyBorder="1" applyAlignment="1">
      <alignment horizontal="center" vertical="center"/>
    </xf>
    <xf numFmtId="0" fontId="7" fillId="3" borderId="8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/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7" fillId="3" borderId="20" xfId="1" applyFont="1" applyFill="1" applyBorder="1" applyAlignment="1">
      <alignment vertical="center"/>
    </xf>
    <xf numFmtId="0" fontId="7" fillId="3" borderId="21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6" fillId="0" borderId="23" xfId="2" applyFont="1" applyBorder="1" applyAlignment="1">
      <alignment horizontal="center"/>
    </xf>
    <xf numFmtId="164" fontId="6" fillId="0" borderId="24" xfId="0" applyNumberFormat="1" applyFont="1" applyBorder="1" applyAlignment="1">
      <alignment horizontal="center" vertical="center"/>
    </xf>
    <xf numFmtId="0" fontId="6" fillId="0" borderId="25" xfId="2" applyFont="1" applyBorder="1" applyAlignment="1">
      <alignment horizontal="center"/>
    </xf>
    <xf numFmtId="164" fontId="6" fillId="0" borderId="26" xfId="0" applyNumberFormat="1" applyFont="1" applyBorder="1" applyAlignment="1">
      <alignment horizontal="center" vertical="center"/>
    </xf>
    <xf numFmtId="16" fontId="5" fillId="0" borderId="14" xfId="0" applyNumberFormat="1" applyFont="1" applyBorder="1" applyAlignment="1">
      <alignment horizontal="center" vertical="center"/>
    </xf>
    <xf numFmtId="0" fontId="5" fillId="4" borderId="5" xfId="3" applyFont="1" applyFill="1" applyBorder="1" applyAlignment="1">
      <alignment horizontal="center"/>
    </xf>
    <xf numFmtId="0" fontId="5" fillId="4" borderId="27" xfId="3" applyFont="1" applyFill="1" applyBorder="1" applyAlignment="1">
      <alignment horizontal="center"/>
    </xf>
    <xf numFmtId="0" fontId="5" fillId="4" borderId="0" xfId="3" applyFont="1" applyFill="1" applyBorder="1" applyAlignment="1">
      <alignment horizontal="center"/>
    </xf>
    <xf numFmtId="14" fontId="5" fillId="0" borderId="14" xfId="0" applyNumberFormat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left" vertical="center"/>
    </xf>
    <xf numFmtId="0" fontId="7" fillId="3" borderId="10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4" borderId="17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7" fillId="3" borderId="21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5" fillId="4" borderId="22" xfId="3" applyFont="1" applyFill="1" applyBorder="1" applyAlignment="1">
      <alignment horizontal="center"/>
    </xf>
    <xf numFmtId="0" fontId="5" fillId="4" borderId="23" xfId="3" applyFont="1" applyFill="1" applyBorder="1" applyAlignment="1">
      <alignment horizontal="center"/>
    </xf>
    <xf numFmtId="0" fontId="8" fillId="4" borderId="17" xfId="3" applyFont="1" applyFill="1" applyBorder="1" applyAlignment="1">
      <alignment horizontal="center"/>
    </xf>
    <xf numFmtId="0" fontId="8" fillId="4" borderId="18" xfId="3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</cellXfs>
  <cellStyles count="4">
    <cellStyle name="Good" xfId="3" builtinId="26"/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pane ySplit="3" topLeftCell="A31" activePane="bottomLeft" state="frozen"/>
      <selection pane="bottomLeft" activeCell="I37" sqref="I37"/>
    </sheetView>
  </sheetViews>
  <sheetFormatPr defaultColWidth="18.1328125" defaultRowHeight="13.5" x14ac:dyDescent="0.7"/>
  <cols>
    <col min="1" max="1" width="16.6796875" style="1" customWidth="1"/>
    <col min="2" max="2" width="17.40625" style="24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19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" t="s">
        <v>0</v>
      </c>
      <c r="B3" s="3" t="s">
        <v>1</v>
      </c>
      <c r="C3" s="4" t="s">
        <v>2</v>
      </c>
      <c r="D3" s="3" t="s">
        <v>3</v>
      </c>
      <c r="E3" s="5" t="s">
        <v>4</v>
      </c>
      <c r="F3" s="5" t="s">
        <v>5</v>
      </c>
      <c r="G3" s="6" t="s">
        <v>6</v>
      </c>
    </row>
    <row r="4" spans="1:7" s="10" customFormat="1" ht="15" customHeight="1" x14ac:dyDescent="0.7">
      <c r="A4" s="7" t="s">
        <v>9</v>
      </c>
      <c r="B4" s="8" t="s">
        <v>20</v>
      </c>
      <c r="C4" s="8"/>
      <c r="D4" s="8"/>
      <c r="E4" s="8"/>
      <c r="F4" s="8"/>
      <c r="G4" s="9"/>
    </row>
    <row r="5" spans="1:7" ht="15" customHeight="1" x14ac:dyDescent="0.7">
      <c r="A5" s="11" t="s">
        <v>23</v>
      </c>
      <c r="B5" s="27">
        <v>5</v>
      </c>
      <c r="C5" s="12" t="s">
        <v>2</v>
      </c>
      <c r="D5" s="27">
        <v>11</v>
      </c>
      <c r="E5" s="13" t="s">
        <v>4</v>
      </c>
      <c r="F5" s="14" t="s">
        <v>5</v>
      </c>
      <c r="G5" s="15">
        <f>B5/D5*0.5</f>
        <v>0.22727272727272727</v>
      </c>
    </row>
    <row r="6" spans="1:7" ht="15" customHeight="1" x14ac:dyDescent="0.7">
      <c r="A6" s="16" t="s">
        <v>7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0.5</v>
      </c>
    </row>
    <row r="7" spans="1:7" ht="15" customHeight="1" x14ac:dyDescent="0.7">
      <c r="A7" s="16" t="s">
        <v>11</v>
      </c>
      <c r="B7" s="26">
        <v>11</v>
      </c>
      <c r="C7" s="17" t="s">
        <v>2</v>
      </c>
      <c r="D7" s="26">
        <v>11</v>
      </c>
      <c r="E7" s="18" t="s">
        <v>4</v>
      </c>
      <c r="F7" s="19" t="s">
        <v>5</v>
      </c>
      <c r="G7" s="20">
        <f>B7/D7*0.5</f>
        <v>0.5</v>
      </c>
    </row>
    <row r="8" spans="1:7" ht="15" customHeight="1" x14ac:dyDescent="0.7">
      <c r="A8" s="16" t="s">
        <v>26</v>
      </c>
      <c r="B8" s="26">
        <v>4</v>
      </c>
      <c r="C8" s="17" t="s">
        <v>2</v>
      </c>
      <c r="D8" s="26">
        <v>11</v>
      </c>
      <c r="E8" s="18" t="s">
        <v>4</v>
      </c>
      <c r="F8" s="19" t="s">
        <v>5</v>
      </c>
      <c r="G8" s="20">
        <f>B8/D8*0.5</f>
        <v>0.18181818181818182</v>
      </c>
    </row>
    <row r="9" spans="1:7" ht="15" customHeight="1" x14ac:dyDescent="0.7">
      <c r="A9" s="54"/>
      <c r="B9" s="55"/>
      <c r="C9" s="55"/>
      <c r="D9" s="55"/>
      <c r="E9" s="55"/>
      <c r="F9" s="21" t="s">
        <v>8</v>
      </c>
      <c r="G9" s="22">
        <f>SUM(G5:G8)</f>
        <v>1.4090909090909092</v>
      </c>
    </row>
    <row r="10" spans="1:7" s="10" customFormat="1" ht="15" customHeight="1" x14ac:dyDescent="0.7">
      <c r="A10" s="7" t="s">
        <v>10</v>
      </c>
      <c r="B10" s="8" t="s">
        <v>132</v>
      </c>
      <c r="C10" s="8"/>
      <c r="D10" s="8"/>
      <c r="E10" s="8"/>
      <c r="F10" s="8"/>
      <c r="G10" s="9"/>
    </row>
    <row r="11" spans="1:7" ht="15" customHeight="1" x14ac:dyDescent="0.7">
      <c r="A11" s="11" t="s">
        <v>23</v>
      </c>
      <c r="B11" s="27">
        <v>5</v>
      </c>
      <c r="C11" s="12" t="s">
        <v>2</v>
      </c>
      <c r="D11" s="27">
        <v>11</v>
      </c>
      <c r="E11" s="13" t="s">
        <v>4</v>
      </c>
      <c r="F11" s="14" t="s">
        <v>5</v>
      </c>
      <c r="G11" s="15">
        <f>B11/D11*0.5</f>
        <v>0.22727272727272727</v>
      </c>
    </row>
    <row r="12" spans="1:7" ht="15" customHeight="1" x14ac:dyDescent="0.7">
      <c r="A12" s="16" t="s">
        <v>7</v>
      </c>
      <c r="B12" s="26">
        <v>10</v>
      </c>
      <c r="C12" s="17" t="s">
        <v>2</v>
      </c>
      <c r="D12" s="26">
        <v>10</v>
      </c>
      <c r="E12" s="18" t="s">
        <v>4</v>
      </c>
      <c r="F12" s="19" t="s">
        <v>5</v>
      </c>
      <c r="G12" s="20">
        <f>B12/D12*0.5</f>
        <v>0.5</v>
      </c>
    </row>
    <row r="13" spans="1:7" ht="15" customHeight="1" x14ac:dyDescent="0.7">
      <c r="A13" s="16" t="s">
        <v>11</v>
      </c>
      <c r="B13" s="26">
        <v>11</v>
      </c>
      <c r="C13" s="17" t="s">
        <v>2</v>
      </c>
      <c r="D13" s="26">
        <v>11</v>
      </c>
      <c r="E13" s="18" t="s">
        <v>4</v>
      </c>
      <c r="F13" s="19" t="s">
        <v>5</v>
      </c>
      <c r="G13" s="20">
        <f>B13/D13*0.5</f>
        <v>0.5</v>
      </c>
    </row>
    <row r="14" spans="1:7" ht="15" customHeight="1" x14ac:dyDescent="0.7">
      <c r="A14" s="16" t="s">
        <v>124</v>
      </c>
      <c r="B14" s="26">
        <v>9</v>
      </c>
      <c r="C14" s="17" t="s">
        <v>2</v>
      </c>
      <c r="D14" s="26">
        <v>11</v>
      </c>
      <c r="E14" s="18" t="s">
        <v>4</v>
      </c>
      <c r="F14" s="19" t="s">
        <v>5</v>
      </c>
      <c r="G14" s="20">
        <f>B14/D14*0.5</f>
        <v>0.40909090909090912</v>
      </c>
    </row>
    <row r="15" spans="1:7" ht="15" customHeight="1" x14ac:dyDescent="0.7">
      <c r="A15" s="54"/>
      <c r="B15" s="55"/>
      <c r="C15" s="55"/>
      <c r="D15" s="55"/>
      <c r="E15" s="55"/>
      <c r="F15" s="21" t="s">
        <v>8</v>
      </c>
      <c r="G15" s="22">
        <f>G11+G12+G13+G14</f>
        <v>1.6363636363636365</v>
      </c>
    </row>
    <row r="16" spans="1:7" s="10" customFormat="1" ht="15" customHeight="1" x14ac:dyDescent="0.7">
      <c r="A16" s="7" t="s">
        <v>12</v>
      </c>
      <c r="B16" s="8" t="s">
        <v>21</v>
      </c>
      <c r="C16" s="8"/>
      <c r="D16" s="8"/>
      <c r="E16" s="8"/>
      <c r="F16" s="8"/>
      <c r="G16" s="9"/>
    </row>
    <row r="17" spans="1:7" ht="15" customHeight="1" x14ac:dyDescent="0.7">
      <c r="A17" s="11" t="s">
        <v>23</v>
      </c>
      <c r="B17" s="27">
        <v>5</v>
      </c>
      <c r="C17" s="12" t="s">
        <v>2</v>
      </c>
      <c r="D17" s="27">
        <v>11</v>
      </c>
      <c r="E17" s="13" t="s">
        <v>4</v>
      </c>
      <c r="F17" s="14" t="s">
        <v>5</v>
      </c>
      <c r="G17" s="15">
        <f t="shared" ref="G17:G22" si="0">B17/D17*0.5</f>
        <v>0.22727272727272727</v>
      </c>
    </row>
    <row r="18" spans="1:7" ht="15" customHeight="1" x14ac:dyDescent="0.7">
      <c r="A18" s="16" t="s">
        <v>7</v>
      </c>
      <c r="B18" s="26">
        <v>10</v>
      </c>
      <c r="C18" s="17" t="s">
        <v>2</v>
      </c>
      <c r="D18" s="26">
        <v>10</v>
      </c>
      <c r="E18" s="18" t="s">
        <v>4</v>
      </c>
      <c r="F18" s="19" t="s">
        <v>5</v>
      </c>
      <c r="G18" s="20">
        <f t="shared" si="0"/>
        <v>0.5</v>
      </c>
    </row>
    <row r="19" spans="1:7" ht="15" customHeight="1" x14ac:dyDescent="0.7">
      <c r="A19" s="16" t="s">
        <v>11</v>
      </c>
      <c r="B19" s="26">
        <v>11</v>
      </c>
      <c r="C19" s="17" t="s">
        <v>2</v>
      </c>
      <c r="D19" s="26">
        <v>11</v>
      </c>
      <c r="E19" s="18" t="s">
        <v>4</v>
      </c>
      <c r="F19" s="19" t="s">
        <v>5</v>
      </c>
      <c r="G19" s="20">
        <f t="shared" si="0"/>
        <v>0.5</v>
      </c>
    </row>
    <row r="20" spans="1:7" ht="15" customHeight="1" x14ac:dyDescent="0.7">
      <c r="A20" s="16" t="s">
        <v>13</v>
      </c>
      <c r="B20" s="26">
        <v>11</v>
      </c>
      <c r="C20" s="17" t="s">
        <v>2</v>
      </c>
      <c r="D20" s="26">
        <v>11</v>
      </c>
      <c r="E20" s="18" t="s">
        <v>4</v>
      </c>
      <c r="F20" s="19" t="s">
        <v>5</v>
      </c>
      <c r="G20" s="20">
        <f t="shared" si="0"/>
        <v>0.5</v>
      </c>
    </row>
    <row r="21" spans="1:7" ht="15" customHeight="1" x14ac:dyDescent="0.7">
      <c r="A21" s="16" t="s">
        <v>14</v>
      </c>
      <c r="B21" s="26">
        <v>11</v>
      </c>
      <c r="C21" s="17" t="s">
        <v>2</v>
      </c>
      <c r="D21" s="26">
        <v>11</v>
      </c>
      <c r="E21" s="18" t="s">
        <v>4</v>
      </c>
      <c r="F21" s="19" t="s">
        <v>5</v>
      </c>
      <c r="G21" s="20">
        <f t="shared" si="0"/>
        <v>0.5</v>
      </c>
    </row>
    <row r="22" spans="1:7" ht="15" customHeight="1" x14ac:dyDescent="0.7">
      <c r="A22" s="16" t="s">
        <v>17</v>
      </c>
      <c r="B22" s="26">
        <v>12</v>
      </c>
      <c r="C22" s="17" t="s">
        <v>2</v>
      </c>
      <c r="D22" s="26">
        <v>12</v>
      </c>
      <c r="E22" s="18" t="s">
        <v>4</v>
      </c>
      <c r="F22" s="19" t="s">
        <v>5</v>
      </c>
      <c r="G22" s="20">
        <f t="shared" si="0"/>
        <v>0.5</v>
      </c>
    </row>
    <row r="23" spans="1:7" ht="15" customHeight="1" x14ac:dyDescent="0.7">
      <c r="A23" s="54"/>
      <c r="B23" s="55"/>
      <c r="C23" s="55"/>
      <c r="D23" s="55"/>
      <c r="E23" s="55"/>
      <c r="F23" s="21" t="s">
        <v>8</v>
      </c>
      <c r="G23" s="22">
        <f>G17+G18+G19+G20+G21+G22</f>
        <v>2.7272727272727275</v>
      </c>
    </row>
    <row r="24" spans="1:7" s="10" customFormat="1" ht="15" customHeight="1" x14ac:dyDescent="0.7">
      <c r="A24" s="7" t="s">
        <v>15</v>
      </c>
      <c r="B24" s="49" t="s">
        <v>22</v>
      </c>
      <c r="C24" s="49"/>
      <c r="D24" s="49"/>
      <c r="E24" s="49"/>
      <c r="F24" s="49"/>
      <c r="G24" s="50"/>
    </row>
    <row r="25" spans="1:7" ht="15" customHeight="1" x14ac:dyDescent="0.7">
      <c r="A25" s="11" t="s">
        <v>24</v>
      </c>
      <c r="B25" s="27">
        <v>7</v>
      </c>
      <c r="C25" s="12" t="s">
        <v>2</v>
      </c>
      <c r="D25" s="27">
        <v>11</v>
      </c>
      <c r="E25" s="13" t="s">
        <v>4</v>
      </c>
      <c r="F25" s="14" t="s">
        <v>5</v>
      </c>
      <c r="G25" s="15">
        <f>B25/D25*0.5</f>
        <v>0.31818181818181818</v>
      </c>
    </row>
    <row r="26" spans="1:7" ht="15" customHeight="1" x14ac:dyDescent="0.7">
      <c r="A26" s="16" t="s">
        <v>14</v>
      </c>
      <c r="B26" s="26">
        <v>11</v>
      </c>
      <c r="C26" s="17" t="s">
        <v>2</v>
      </c>
      <c r="D26" s="26">
        <v>11</v>
      </c>
      <c r="E26" s="18" t="s">
        <v>4</v>
      </c>
      <c r="F26" s="19" t="s">
        <v>5</v>
      </c>
      <c r="G26" s="20">
        <f>B26/D26*0.5</f>
        <v>0.5</v>
      </c>
    </row>
    <row r="27" spans="1:7" ht="15" customHeight="1" x14ac:dyDescent="0.7">
      <c r="A27" s="16" t="s">
        <v>17</v>
      </c>
      <c r="B27" s="26">
        <v>12</v>
      </c>
      <c r="C27" s="17" t="s">
        <v>2</v>
      </c>
      <c r="D27" s="26">
        <v>12</v>
      </c>
      <c r="E27" s="18" t="s">
        <v>4</v>
      </c>
      <c r="F27" s="19" t="s">
        <v>5</v>
      </c>
      <c r="G27" s="20">
        <f>B27/D27*0.5</f>
        <v>0.5</v>
      </c>
    </row>
    <row r="28" spans="1:7" ht="15" customHeight="1" x14ac:dyDescent="0.7">
      <c r="A28" s="54"/>
      <c r="B28" s="55"/>
      <c r="C28" s="55"/>
      <c r="D28" s="55"/>
      <c r="E28" s="55"/>
      <c r="F28" s="21" t="s">
        <v>8</v>
      </c>
      <c r="G28" s="22">
        <f>G25+G26+G27</f>
        <v>1.3181818181818181</v>
      </c>
    </row>
    <row r="29" spans="1:7" s="10" customFormat="1" ht="15" customHeight="1" x14ac:dyDescent="0.7">
      <c r="A29" s="7" t="s">
        <v>16</v>
      </c>
      <c r="B29" s="8" t="s">
        <v>134</v>
      </c>
      <c r="C29" s="8"/>
      <c r="D29" s="8"/>
      <c r="E29" s="8"/>
      <c r="F29" s="8"/>
      <c r="G29" s="9"/>
    </row>
    <row r="30" spans="1:7" ht="15" customHeight="1" x14ac:dyDescent="0.7">
      <c r="A30" s="11" t="s">
        <v>25</v>
      </c>
      <c r="B30" s="27">
        <v>2</v>
      </c>
      <c r="C30" s="12" t="s">
        <v>2</v>
      </c>
      <c r="D30" s="27">
        <v>11</v>
      </c>
      <c r="E30" s="13" t="s">
        <v>4</v>
      </c>
      <c r="F30" s="14" t="s">
        <v>5</v>
      </c>
      <c r="G30" s="15">
        <f>B30/D30*0.5</f>
        <v>9.0909090909090912E-2</v>
      </c>
    </row>
    <row r="31" spans="1:7" ht="15" customHeight="1" x14ac:dyDescent="0.7">
      <c r="A31" s="16" t="s">
        <v>14</v>
      </c>
      <c r="B31" s="26">
        <v>11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0.5</v>
      </c>
    </row>
    <row r="32" spans="1:7" ht="15" customHeight="1" x14ac:dyDescent="0.7">
      <c r="A32" s="16" t="s">
        <v>17</v>
      </c>
      <c r="B32" s="26">
        <v>12</v>
      </c>
      <c r="C32" s="17" t="s">
        <v>2</v>
      </c>
      <c r="D32" s="26">
        <v>12</v>
      </c>
      <c r="E32" s="18" t="s">
        <v>4</v>
      </c>
      <c r="F32" s="19" t="s">
        <v>5</v>
      </c>
      <c r="G32" s="20">
        <f>B32/D32*0.5</f>
        <v>0.5</v>
      </c>
    </row>
    <row r="33" spans="1:7" ht="15" customHeight="1" x14ac:dyDescent="0.7">
      <c r="A33" s="16" t="s">
        <v>137</v>
      </c>
      <c r="B33" s="26">
        <v>10</v>
      </c>
      <c r="C33" s="17" t="s">
        <v>2</v>
      </c>
      <c r="D33" s="26">
        <v>10</v>
      </c>
      <c r="E33" s="18" t="s">
        <v>4</v>
      </c>
      <c r="F33" s="19" t="s">
        <v>5</v>
      </c>
      <c r="G33" s="20">
        <f>B33/D33*0.5</f>
        <v>0.5</v>
      </c>
    </row>
    <row r="34" spans="1:7" ht="15" customHeight="1" x14ac:dyDescent="0.7">
      <c r="A34" s="54"/>
      <c r="B34" s="55"/>
      <c r="C34" s="55"/>
      <c r="D34" s="55"/>
      <c r="E34" s="55"/>
      <c r="F34" s="21" t="s">
        <v>8</v>
      </c>
      <c r="G34" s="22">
        <f>G30+G31+G32+G33</f>
        <v>1.5909090909090908</v>
      </c>
    </row>
    <row r="35" spans="1:7" s="10" customFormat="1" ht="15" customHeight="1" x14ac:dyDescent="0.7">
      <c r="A35" s="7" t="s">
        <v>18</v>
      </c>
      <c r="B35" s="8" t="s">
        <v>135</v>
      </c>
      <c r="C35" s="8"/>
      <c r="D35" s="8"/>
      <c r="E35" s="8"/>
      <c r="F35" s="8"/>
      <c r="G35" s="9"/>
    </row>
    <row r="36" spans="1:7" ht="15" customHeight="1" x14ac:dyDescent="0.7">
      <c r="A36" s="16" t="s">
        <v>136</v>
      </c>
      <c r="B36" s="26">
        <v>10</v>
      </c>
      <c r="C36" s="17" t="s">
        <v>2</v>
      </c>
      <c r="D36" s="26">
        <v>10</v>
      </c>
      <c r="E36" s="18" t="s">
        <v>4</v>
      </c>
      <c r="F36" s="19" t="s">
        <v>5</v>
      </c>
      <c r="G36" s="20">
        <f>B36/D36*0.5</f>
        <v>0.5</v>
      </c>
    </row>
    <row r="37" spans="1:7" ht="15" customHeight="1" x14ac:dyDescent="0.7">
      <c r="A37" s="16" t="s">
        <v>138</v>
      </c>
      <c r="B37" s="26">
        <v>5</v>
      </c>
      <c r="C37" s="17" t="s">
        <v>2</v>
      </c>
      <c r="D37" s="26">
        <v>11</v>
      </c>
      <c r="E37" s="18" t="s">
        <v>4</v>
      </c>
      <c r="F37" s="19" t="s">
        <v>5</v>
      </c>
      <c r="G37" s="20">
        <f>B37/D37*0.5</f>
        <v>0.22727272727272727</v>
      </c>
    </row>
    <row r="38" spans="1:7" ht="15" customHeight="1" x14ac:dyDescent="0.7">
      <c r="A38" s="54"/>
      <c r="B38" s="55"/>
      <c r="C38" s="55"/>
      <c r="D38" s="55"/>
      <c r="E38" s="55"/>
      <c r="F38" s="21" t="s">
        <v>8</v>
      </c>
      <c r="G38" s="22">
        <f>SUM(G36:G37)</f>
        <v>0.72727272727272729</v>
      </c>
    </row>
    <row r="39" spans="1:7" s="10" customFormat="1" ht="15" customHeight="1" x14ac:dyDescent="0.7">
      <c r="A39" s="23"/>
      <c r="B39" s="49"/>
      <c r="C39" s="49"/>
      <c r="D39" s="49"/>
      <c r="E39" s="49"/>
      <c r="F39" s="49"/>
      <c r="G39" s="50"/>
    </row>
  </sheetData>
  <mergeCells count="10">
    <mergeCell ref="A1:G1"/>
    <mergeCell ref="B39:G39"/>
    <mergeCell ref="A2:G2"/>
    <mergeCell ref="A9:E9"/>
    <mergeCell ref="A15:E15"/>
    <mergeCell ref="A23:E23"/>
    <mergeCell ref="B24:G24"/>
    <mergeCell ref="A28:E28"/>
    <mergeCell ref="A34:E34"/>
    <mergeCell ref="A38:E38"/>
  </mergeCells>
  <pageMargins left="0.7" right="0.7" top="0.75" bottom="0.75" header="0.3" footer="0.3"/>
  <pageSetup scale="92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0"/>
  <sheetViews>
    <sheetView workbookViewId="0">
      <pane ySplit="3" topLeftCell="A4" activePane="bottomLeft" state="frozen"/>
      <selection pane="bottomLeft" activeCell="H10" sqref="H10"/>
    </sheetView>
  </sheetViews>
  <sheetFormatPr defaultColWidth="18.1328125" defaultRowHeight="13.5" x14ac:dyDescent="0.7"/>
  <cols>
    <col min="1" max="1" width="20.6796875" style="1" bestFit="1" customWidth="1"/>
    <col min="2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27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28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54"/>
      <c r="B6" s="55"/>
      <c r="C6" s="55"/>
      <c r="D6" s="55"/>
      <c r="E6" s="55"/>
      <c r="F6" s="21" t="s">
        <v>8</v>
      </c>
      <c r="G6" s="22">
        <f>SUM(G5)</f>
        <v>0.22727272727272727</v>
      </c>
    </row>
    <row r="7" spans="1:7" s="10" customFormat="1" ht="15" customHeight="1" x14ac:dyDescent="0.7">
      <c r="A7" s="33" t="s">
        <v>29</v>
      </c>
      <c r="B7" s="56"/>
      <c r="C7" s="57"/>
      <c r="D7" s="57"/>
      <c r="E7" s="57"/>
      <c r="F7" s="57"/>
      <c r="G7" s="58"/>
    </row>
    <row r="8" spans="1:7" ht="15" customHeight="1" x14ac:dyDescent="0.7">
      <c r="A8" s="16" t="s">
        <v>43</v>
      </c>
      <c r="B8" s="26">
        <v>5</v>
      </c>
      <c r="C8" s="17" t="s">
        <v>2</v>
      </c>
      <c r="D8" s="26">
        <v>10</v>
      </c>
      <c r="E8" s="18" t="s">
        <v>4</v>
      </c>
      <c r="F8" s="19" t="s">
        <v>5</v>
      </c>
      <c r="G8" s="20">
        <f>B8/D8*0.5</f>
        <v>0.25</v>
      </c>
    </row>
    <row r="9" spans="1:7" ht="15" customHeight="1" x14ac:dyDescent="0.7">
      <c r="A9" s="54"/>
      <c r="B9" s="55"/>
      <c r="C9" s="55"/>
      <c r="D9" s="55"/>
      <c r="E9" s="55"/>
      <c r="F9" s="21" t="s">
        <v>8</v>
      </c>
      <c r="G9" s="22">
        <f>SUM(G8:G8)</f>
        <v>0.25</v>
      </c>
    </row>
    <row r="10" spans="1:7" s="10" customFormat="1" ht="15" customHeight="1" x14ac:dyDescent="0.7">
      <c r="A10" s="33" t="s">
        <v>30</v>
      </c>
      <c r="B10" s="56"/>
      <c r="C10" s="57"/>
      <c r="D10" s="57"/>
      <c r="E10" s="57"/>
      <c r="F10" s="57"/>
      <c r="G10" s="58"/>
    </row>
    <row r="11" spans="1:7" ht="15" customHeight="1" x14ac:dyDescent="0.7">
      <c r="A11" s="16" t="s">
        <v>44</v>
      </c>
      <c r="B11" s="26">
        <v>5</v>
      </c>
      <c r="C11" s="17" t="s">
        <v>2</v>
      </c>
      <c r="D11" s="26">
        <v>10</v>
      </c>
      <c r="E11" s="18" t="s">
        <v>4</v>
      </c>
      <c r="F11" s="19" t="s">
        <v>5</v>
      </c>
      <c r="G11" s="20">
        <f>B11/D11*0.5</f>
        <v>0.25</v>
      </c>
    </row>
    <row r="12" spans="1:7" ht="15" customHeight="1" x14ac:dyDescent="0.7">
      <c r="A12" s="59"/>
      <c r="B12" s="60"/>
      <c r="C12" s="60"/>
      <c r="D12" s="60"/>
      <c r="E12" s="60"/>
      <c r="F12" s="37" t="s">
        <v>8</v>
      </c>
      <c r="G12" s="38">
        <f>SUM(G11)</f>
        <v>0.25</v>
      </c>
    </row>
    <row r="13" spans="1:7" s="10" customFormat="1" ht="15" customHeight="1" x14ac:dyDescent="0.7">
      <c r="A13" s="33" t="s">
        <v>31</v>
      </c>
      <c r="B13" s="56"/>
      <c r="C13" s="57"/>
      <c r="D13" s="57"/>
      <c r="E13" s="57"/>
      <c r="F13" s="57"/>
      <c r="G13" s="58"/>
    </row>
    <row r="14" spans="1:7" ht="15" customHeight="1" x14ac:dyDescent="0.7">
      <c r="A14" s="16" t="s">
        <v>45</v>
      </c>
      <c r="B14" s="26">
        <v>5</v>
      </c>
      <c r="C14" s="17" t="s">
        <v>2</v>
      </c>
      <c r="D14" s="26">
        <v>11</v>
      </c>
      <c r="E14" s="18" t="s">
        <v>4</v>
      </c>
      <c r="F14" s="19" t="s">
        <v>5</v>
      </c>
      <c r="G14" s="20">
        <f>B14/D14*0.5</f>
        <v>0.22727272727272727</v>
      </c>
    </row>
    <row r="15" spans="1:7" ht="15" customHeight="1" x14ac:dyDescent="0.7">
      <c r="A15" s="61"/>
      <c r="B15" s="62"/>
      <c r="C15" s="62"/>
      <c r="D15" s="62"/>
      <c r="E15" s="62"/>
      <c r="F15" s="39" t="s">
        <v>8</v>
      </c>
      <c r="G15" s="40">
        <f>SUM(G14)</f>
        <v>0.22727272727272727</v>
      </c>
    </row>
    <row r="16" spans="1:7" s="10" customFormat="1" ht="15" customHeight="1" x14ac:dyDescent="0.7">
      <c r="A16" s="33" t="s">
        <v>32</v>
      </c>
      <c r="B16" s="56"/>
      <c r="C16" s="57"/>
      <c r="D16" s="57"/>
      <c r="E16" s="57"/>
      <c r="F16" s="57"/>
      <c r="G16" s="58"/>
    </row>
    <row r="17" spans="1:12" ht="15" customHeight="1" x14ac:dyDescent="0.7">
      <c r="A17" s="16" t="s">
        <v>46</v>
      </c>
      <c r="B17" s="26">
        <v>5</v>
      </c>
      <c r="C17" s="17" t="s">
        <v>2</v>
      </c>
      <c r="D17" s="26">
        <v>11</v>
      </c>
      <c r="E17" s="18" t="s">
        <v>4</v>
      </c>
      <c r="F17" s="19" t="s">
        <v>5</v>
      </c>
      <c r="G17" s="20">
        <f t="shared" ref="G17" si="0">B17/D17*0.5</f>
        <v>0.22727272727272727</v>
      </c>
    </row>
    <row r="18" spans="1:12" ht="15" customHeight="1" x14ac:dyDescent="0.7">
      <c r="A18" s="54"/>
      <c r="B18" s="55"/>
      <c r="C18" s="55"/>
      <c r="D18" s="55"/>
      <c r="E18" s="55"/>
      <c r="F18" s="21" t="s">
        <v>8</v>
      </c>
      <c r="G18" s="22">
        <f>SUM(G17)</f>
        <v>0.22727272727272727</v>
      </c>
    </row>
    <row r="19" spans="1:12" s="10" customFormat="1" ht="15" customHeight="1" x14ac:dyDescent="0.7">
      <c r="A19" s="33" t="s">
        <v>33</v>
      </c>
      <c r="B19" s="56"/>
      <c r="C19" s="57"/>
      <c r="D19" s="57"/>
      <c r="E19" s="57"/>
      <c r="F19" s="57"/>
      <c r="G19" s="58"/>
    </row>
    <row r="20" spans="1:12" ht="15" customHeight="1" x14ac:dyDescent="0.7">
      <c r="A20" s="63" t="s">
        <v>54</v>
      </c>
      <c r="B20" s="64">
        <v>1</v>
      </c>
      <c r="C20" s="65" t="s">
        <v>2</v>
      </c>
      <c r="D20" s="64">
        <v>11</v>
      </c>
      <c r="E20" s="18" t="s">
        <v>4</v>
      </c>
      <c r="F20" s="19" t="s">
        <v>5</v>
      </c>
      <c r="G20" s="66">
        <f>B20/D20*0.5</f>
        <v>4.5454545454545456E-2</v>
      </c>
      <c r="H20" s="28"/>
      <c r="L20" s="10"/>
    </row>
    <row r="21" spans="1:12" ht="15" customHeight="1" x14ac:dyDescent="0.7">
      <c r="A21" s="16" t="s">
        <v>26</v>
      </c>
      <c r="B21" s="26">
        <v>4</v>
      </c>
      <c r="C21" s="17" t="s">
        <v>2</v>
      </c>
      <c r="D21" s="26">
        <v>11</v>
      </c>
      <c r="E21" s="18" t="s">
        <v>4</v>
      </c>
      <c r="F21" s="19" t="s">
        <v>5</v>
      </c>
      <c r="G21" s="20">
        <f>B21/D21*0.5</f>
        <v>0.18181818181818182</v>
      </c>
    </row>
    <row r="22" spans="1:12" ht="15" customHeight="1" x14ac:dyDescent="0.7">
      <c r="A22" s="54"/>
      <c r="B22" s="55"/>
      <c r="C22" s="55"/>
      <c r="D22" s="55"/>
      <c r="E22" s="55"/>
      <c r="F22" s="21" t="s">
        <v>8</v>
      </c>
      <c r="G22" s="22">
        <f>SUM(G20:G21)</f>
        <v>0.22727272727272729</v>
      </c>
    </row>
    <row r="23" spans="1:12" s="10" customFormat="1" ht="15" customHeight="1" x14ac:dyDescent="0.7">
      <c r="A23" s="33" t="s">
        <v>34</v>
      </c>
      <c r="B23" s="56"/>
      <c r="C23" s="57"/>
      <c r="D23" s="57"/>
      <c r="E23" s="57"/>
      <c r="F23" s="57"/>
      <c r="G23" s="58"/>
    </row>
    <row r="24" spans="1:12" ht="15" customHeight="1" x14ac:dyDescent="0.7">
      <c r="A24" s="16" t="s">
        <v>47</v>
      </c>
      <c r="B24" s="26">
        <v>5</v>
      </c>
      <c r="C24" s="17" t="s">
        <v>2</v>
      </c>
      <c r="D24" s="26">
        <v>11</v>
      </c>
      <c r="E24" s="18" t="s">
        <v>4</v>
      </c>
      <c r="F24" s="19" t="s">
        <v>5</v>
      </c>
      <c r="G24" s="20">
        <f>B24/D24*0.5</f>
        <v>0.22727272727272727</v>
      </c>
    </row>
    <row r="25" spans="1:12" ht="15" customHeight="1" x14ac:dyDescent="0.7">
      <c r="A25" s="54"/>
      <c r="B25" s="55"/>
      <c r="C25" s="55"/>
      <c r="D25" s="55"/>
      <c r="E25" s="55"/>
      <c r="F25" s="21" t="s">
        <v>8</v>
      </c>
      <c r="G25" s="22">
        <f>SUM(G24)</f>
        <v>0.22727272727272727</v>
      </c>
    </row>
    <row r="26" spans="1:12" s="10" customFormat="1" ht="15" customHeight="1" x14ac:dyDescent="0.7">
      <c r="A26" s="33" t="s">
        <v>35</v>
      </c>
      <c r="B26" s="56"/>
      <c r="C26" s="57"/>
      <c r="D26" s="57"/>
      <c r="E26" s="57"/>
      <c r="F26" s="57"/>
      <c r="G26" s="58"/>
    </row>
    <row r="27" spans="1:12" ht="15" customHeight="1" x14ac:dyDescent="0.7">
      <c r="A27" s="41" t="s">
        <v>25</v>
      </c>
      <c r="B27" s="26">
        <v>2</v>
      </c>
      <c r="C27" s="17" t="s">
        <v>2</v>
      </c>
      <c r="D27" s="26">
        <v>11</v>
      </c>
      <c r="E27" s="18" t="s">
        <v>4</v>
      </c>
      <c r="F27" s="19" t="s">
        <v>5</v>
      </c>
      <c r="G27" s="20">
        <f>B27/D27*0.5</f>
        <v>9.0909090909090912E-2</v>
      </c>
    </row>
    <row r="28" spans="1:12" ht="15" customHeight="1" x14ac:dyDescent="0.7">
      <c r="A28" s="41" t="s">
        <v>48</v>
      </c>
      <c r="B28" s="26">
        <v>3</v>
      </c>
      <c r="C28" s="17" t="s">
        <v>2</v>
      </c>
      <c r="D28" s="26">
        <v>11</v>
      </c>
      <c r="E28" s="18" t="s">
        <v>4</v>
      </c>
      <c r="F28" s="19" t="s">
        <v>5</v>
      </c>
      <c r="G28" s="20">
        <f>B28/D28*0.5</f>
        <v>0.13636363636363635</v>
      </c>
    </row>
    <row r="29" spans="1:12" ht="15" customHeight="1" x14ac:dyDescent="0.7">
      <c r="A29" s="54"/>
      <c r="B29" s="55"/>
      <c r="C29" s="55"/>
      <c r="D29" s="55"/>
      <c r="E29" s="55"/>
      <c r="F29" s="21" t="s">
        <v>8</v>
      </c>
      <c r="G29" s="22">
        <f>SUM(G27:G28)</f>
        <v>0.22727272727272727</v>
      </c>
    </row>
    <row r="30" spans="1:12" s="10" customFormat="1" ht="15" customHeight="1" x14ac:dyDescent="0.7">
      <c r="A30" s="33" t="s">
        <v>36</v>
      </c>
      <c r="B30" s="56"/>
      <c r="C30" s="57"/>
      <c r="D30" s="57"/>
      <c r="E30" s="57"/>
      <c r="F30" s="57"/>
      <c r="G30" s="58"/>
    </row>
    <row r="31" spans="1:12" ht="15" customHeight="1" x14ac:dyDescent="0.7">
      <c r="A31" s="16" t="s">
        <v>49</v>
      </c>
      <c r="B31" s="26">
        <v>5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0.22727272727272727</v>
      </c>
    </row>
    <row r="32" spans="1:12" ht="15" customHeight="1" x14ac:dyDescent="0.7">
      <c r="A32" s="54"/>
      <c r="B32" s="55"/>
      <c r="C32" s="55"/>
      <c r="D32" s="55"/>
      <c r="E32" s="55"/>
      <c r="F32" s="21" t="s">
        <v>8</v>
      </c>
      <c r="G32" s="22">
        <f>SUM(G31)</f>
        <v>0.22727272727272727</v>
      </c>
    </row>
    <row r="33" spans="1:7" s="10" customFormat="1" ht="15" customHeight="1" x14ac:dyDescent="0.7">
      <c r="A33" s="33" t="s">
        <v>37</v>
      </c>
      <c r="B33" s="56"/>
      <c r="C33" s="57"/>
      <c r="D33" s="57"/>
      <c r="E33" s="57"/>
      <c r="F33" s="57"/>
      <c r="G33" s="58"/>
    </row>
    <row r="34" spans="1:7" ht="15" customHeight="1" x14ac:dyDescent="0.7">
      <c r="A34" s="16" t="s">
        <v>55</v>
      </c>
      <c r="B34" s="26">
        <v>3</v>
      </c>
      <c r="C34" s="17" t="s">
        <v>2</v>
      </c>
      <c r="D34" s="26">
        <v>11</v>
      </c>
      <c r="E34" s="18" t="s">
        <v>4</v>
      </c>
      <c r="F34" s="19" t="s">
        <v>5</v>
      </c>
      <c r="G34" s="20">
        <f>B34/D34*0.5</f>
        <v>0.13636363636363635</v>
      </c>
    </row>
    <row r="35" spans="1:7" ht="15" customHeight="1" x14ac:dyDescent="0.7">
      <c r="A35" s="16" t="s">
        <v>56</v>
      </c>
      <c r="B35" s="26">
        <v>2</v>
      </c>
      <c r="C35" s="17" t="s">
        <v>2</v>
      </c>
      <c r="D35" s="26">
        <v>12</v>
      </c>
      <c r="E35" s="18" t="s">
        <v>4</v>
      </c>
      <c r="F35" s="19" t="s">
        <v>5</v>
      </c>
      <c r="G35" s="20">
        <f>B35/D35*0.5</f>
        <v>8.3333333333333329E-2</v>
      </c>
    </row>
    <row r="36" spans="1:7" ht="15" customHeight="1" x14ac:dyDescent="0.7">
      <c r="A36" s="54"/>
      <c r="B36" s="55"/>
      <c r="C36" s="55"/>
      <c r="D36" s="55"/>
      <c r="E36" s="55"/>
      <c r="F36" s="21" t="s">
        <v>8</v>
      </c>
      <c r="G36" s="22">
        <f>SUM(G34:G35)</f>
        <v>0.21969696969696967</v>
      </c>
    </row>
    <row r="37" spans="1:7" s="10" customFormat="1" ht="15" customHeight="1" x14ac:dyDescent="0.7">
      <c r="A37" s="33" t="s">
        <v>38</v>
      </c>
      <c r="B37" s="56"/>
      <c r="C37" s="57"/>
      <c r="D37" s="57"/>
      <c r="E37" s="57"/>
      <c r="F37" s="57"/>
      <c r="G37" s="58"/>
    </row>
    <row r="38" spans="1:7" ht="15" customHeight="1" x14ac:dyDescent="0.7">
      <c r="A38" s="16" t="s">
        <v>50</v>
      </c>
      <c r="B38" s="26">
        <v>5</v>
      </c>
      <c r="C38" s="17" t="s">
        <v>2</v>
      </c>
      <c r="D38" s="26">
        <v>12</v>
      </c>
      <c r="E38" s="18" t="s">
        <v>4</v>
      </c>
      <c r="F38" s="19" t="s">
        <v>5</v>
      </c>
      <c r="G38" s="20">
        <f>B38/D38*0.5</f>
        <v>0.20833333333333334</v>
      </c>
    </row>
    <row r="39" spans="1:7" ht="15" customHeight="1" x14ac:dyDescent="0.7">
      <c r="A39" s="54"/>
      <c r="B39" s="55"/>
      <c r="C39" s="55"/>
      <c r="D39" s="55"/>
      <c r="E39" s="55"/>
      <c r="F39" s="21" t="s">
        <v>8</v>
      </c>
      <c r="G39" s="22">
        <f>SUM(G38:G38)</f>
        <v>0.20833333333333334</v>
      </c>
    </row>
    <row r="40" spans="1:7" ht="15" customHeight="1" x14ac:dyDescent="0.7">
      <c r="A40" s="33" t="s">
        <v>39</v>
      </c>
      <c r="B40" s="56"/>
      <c r="C40" s="57"/>
      <c r="D40" s="57"/>
      <c r="E40" s="57"/>
      <c r="F40" s="57"/>
      <c r="G40" s="58"/>
    </row>
    <row r="41" spans="1:7" ht="15" customHeight="1" x14ac:dyDescent="0.7">
      <c r="A41" s="16" t="s">
        <v>51</v>
      </c>
      <c r="B41" s="26">
        <v>5</v>
      </c>
      <c r="C41" s="17" t="s">
        <v>2</v>
      </c>
      <c r="D41" s="26">
        <v>12</v>
      </c>
      <c r="E41" s="18" t="s">
        <v>4</v>
      </c>
      <c r="F41" s="19" t="s">
        <v>5</v>
      </c>
      <c r="G41" s="20">
        <f>B41/D41*0.5</f>
        <v>0.20833333333333334</v>
      </c>
    </row>
    <row r="42" spans="1:7" ht="15" customHeight="1" x14ac:dyDescent="0.7">
      <c r="A42" s="54"/>
      <c r="B42" s="55"/>
      <c r="C42" s="55"/>
      <c r="D42" s="55"/>
      <c r="E42" s="55"/>
      <c r="F42" s="21" t="s">
        <v>8</v>
      </c>
      <c r="G42" s="22">
        <f>SUM(G41)</f>
        <v>0.20833333333333334</v>
      </c>
    </row>
    <row r="43" spans="1:7" ht="15" customHeight="1" x14ac:dyDescent="0.7">
      <c r="A43" s="33" t="s">
        <v>40</v>
      </c>
      <c r="B43" s="56"/>
      <c r="C43" s="57"/>
      <c r="D43" s="57"/>
      <c r="E43" s="57"/>
      <c r="F43" s="57"/>
      <c r="G43" s="58"/>
    </row>
    <row r="44" spans="1:7" ht="15" customHeight="1" x14ac:dyDescent="0.7">
      <c r="A44" s="16" t="s">
        <v>57</v>
      </c>
      <c r="B44" s="26">
        <v>5</v>
      </c>
      <c r="C44" s="17" t="s">
        <v>2</v>
      </c>
      <c r="D44" s="26">
        <v>10</v>
      </c>
      <c r="E44" s="18" t="s">
        <v>4</v>
      </c>
      <c r="F44" s="19" t="s">
        <v>5</v>
      </c>
      <c r="G44" s="20">
        <f>B44/D44*0.5</f>
        <v>0.25</v>
      </c>
    </row>
    <row r="45" spans="1:7" ht="15" customHeight="1" x14ac:dyDescent="0.7">
      <c r="A45" s="54"/>
      <c r="B45" s="55"/>
      <c r="C45" s="55"/>
      <c r="D45" s="55"/>
      <c r="E45" s="55"/>
      <c r="F45" s="21" t="s">
        <v>8</v>
      </c>
      <c r="G45" s="22">
        <f>SUM(G44:G44)</f>
        <v>0.25</v>
      </c>
    </row>
    <row r="46" spans="1:7" ht="15" customHeight="1" x14ac:dyDescent="0.7">
      <c r="A46" s="33" t="s">
        <v>41</v>
      </c>
      <c r="B46" s="56"/>
      <c r="C46" s="57"/>
      <c r="D46" s="57"/>
      <c r="E46" s="57"/>
      <c r="F46" s="57"/>
      <c r="G46" s="58"/>
    </row>
    <row r="47" spans="1:7" ht="15" customHeight="1" x14ac:dyDescent="0.7">
      <c r="A47" s="16" t="s">
        <v>52</v>
      </c>
      <c r="B47" s="26">
        <v>5</v>
      </c>
      <c r="C47" s="17" t="s">
        <v>2</v>
      </c>
      <c r="D47" s="26">
        <v>10</v>
      </c>
      <c r="E47" s="18" t="s">
        <v>4</v>
      </c>
      <c r="F47" s="19" t="s">
        <v>5</v>
      </c>
      <c r="G47" s="20">
        <f>B47/D47*0.5</f>
        <v>0.25</v>
      </c>
    </row>
    <row r="48" spans="1:7" ht="15" customHeight="1" x14ac:dyDescent="0.7">
      <c r="A48" s="54"/>
      <c r="B48" s="55"/>
      <c r="C48" s="55"/>
      <c r="D48" s="55"/>
      <c r="E48" s="55"/>
      <c r="F48" s="21" t="s">
        <v>8</v>
      </c>
      <c r="G48" s="22">
        <f>SUM(G47)</f>
        <v>0.25</v>
      </c>
    </row>
    <row r="49" spans="1:7" ht="15" customHeight="1" x14ac:dyDescent="0.7">
      <c r="A49" s="33" t="s">
        <v>42</v>
      </c>
      <c r="B49" s="56"/>
      <c r="C49" s="57"/>
      <c r="D49" s="57"/>
      <c r="E49" s="57"/>
      <c r="F49" s="57"/>
      <c r="G49" s="58"/>
    </row>
    <row r="50" spans="1:7" ht="15" customHeight="1" x14ac:dyDescent="0.7">
      <c r="A50" s="16" t="s">
        <v>53</v>
      </c>
      <c r="B50" s="26">
        <v>5</v>
      </c>
      <c r="C50" s="17" t="s">
        <v>2</v>
      </c>
      <c r="D50" s="26">
        <v>11</v>
      </c>
      <c r="E50" s="18" t="s">
        <v>4</v>
      </c>
      <c r="F50" s="19" t="s">
        <v>5</v>
      </c>
      <c r="G50" s="20">
        <f>B50/D50*0.5</f>
        <v>0.22727272727272727</v>
      </c>
    </row>
    <row r="51" spans="1:7" ht="15" customHeight="1" x14ac:dyDescent="0.7">
      <c r="A51" s="54"/>
      <c r="B51" s="55"/>
      <c r="C51" s="55"/>
      <c r="D51" s="55"/>
      <c r="E51" s="55"/>
      <c r="F51" s="21" t="s">
        <v>8</v>
      </c>
      <c r="G51" s="22">
        <f>SUM(G50:G50)</f>
        <v>0.22727272727272727</v>
      </c>
    </row>
    <row r="52" spans="1:7" ht="15" customHeight="1" x14ac:dyDescent="0.7">
      <c r="A52" s="33"/>
      <c r="B52" s="56"/>
      <c r="C52" s="57"/>
      <c r="D52" s="57"/>
      <c r="E52" s="57"/>
      <c r="F52" s="57"/>
      <c r="G52" s="58"/>
    </row>
    <row r="53" spans="1:7" ht="15" customHeight="1" x14ac:dyDescent="0.7"/>
    <row r="54" spans="1:7" ht="15" customHeight="1" x14ac:dyDescent="0.7"/>
    <row r="55" spans="1:7" ht="15" customHeight="1" x14ac:dyDescent="0.7"/>
    <row r="56" spans="1:7" ht="15" customHeight="1" x14ac:dyDescent="0.7"/>
    <row r="57" spans="1:7" ht="15" customHeight="1" x14ac:dyDescent="0.7"/>
    <row r="58" spans="1:7" ht="15" customHeight="1" x14ac:dyDescent="0.7"/>
    <row r="59" spans="1:7" ht="15" customHeight="1" x14ac:dyDescent="0.7"/>
    <row r="60" spans="1:7" ht="15" customHeight="1" x14ac:dyDescent="0.7"/>
  </sheetData>
  <mergeCells count="33">
    <mergeCell ref="A51:E51"/>
    <mergeCell ref="B52:G52"/>
    <mergeCell ref="A42:E42"/>
    <mergeCell ref="B43:G43"/>
    <mergeCell ref="A45:E45"/>
    <mergeCell ref="B46:G46"/>
    <mergeCell ref="A48:E48"/>
    <mergeCell ref="B49:G49"/>
    <mergeCell ref="B40:G40"/>
    <mergeCell ref="A22:E22"/>
    <mergeCell ref="B23:G23"/>
    <mergeCell ref="A25:E25"/>
    <mergeCell ref="B26:G26"/>
    <mergeCell ref="A29:E29"/>
    <mergeCell ref="B30:G30"/>
    <mergeCell ref="A32:E32"/>
    <mergeCell ref="B33:G33"/>
    <mergeCell ref="A36:E36"/>
    <mergeCell ref="B37:G37"/>
    <mergeCell ref="A39:E39"/>
    <mergeCell ref="B19:G19"/>
    <mergeCell ref="A1:G1"/>
    <mergeCell ref="B4:G4"/>
    <mergeCell ref="A6:E6"/>
    <mergeCell ref="B7:G7"/>
    <mergeCell ref="A9:E9"/>
    <mergeCell ref="B10:G10"/>
    <mergeCell ref="A12:E12"/>
    <mergeCell ref="B13:G13"/>
    <mergeCell ref="A15:E15"/>
    <mergeCell ref="B16:G16"/>
    <mergeCell ref="A18:E18"/>
    <mergeCell ref="A2:G2"/>
  </mergeCells>
  <pageMargins left="0.7" right="0.7" top="0.75" bottom="0.75" header="0.3" footer="0.3"/>
  <pageSetup scale="4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9"/>
  <sheetViews>
    <sheetView tabSelected="1" workbookViewId="0">
      <pane ySplit="3" topLeftCell="A13" activePane="bottomLeft" state="frozen"/>
      <selection pane="bottomLeft" activeCell="G38" sqref="G38"/>
    </sheetView>
  </sheetViews>
  <sheetFormatPr defaultColWidth="18.1328125" defaultRowHeight="13.5" x14ac:dyDescent="0.7"/>
  <cols>
    <col min="1" max="1" width="16.6796875" style="1" bestFit="1" customWidth="1"/>
    <col min="2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58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59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54"/>
      <c r="B6" s="55"/>
      <c r="C6" s="55"/>
      <c r="D6" s="55"/>
      <c r="E6" s="55"/>
      <c r="F6" s="21" t="s">
        <v>8</v>
      </c>
      <c r="G6" s="22">
        <f>SUM(G5)</f>
        <v>0.22727272727272727</v>
      </c>
    </row>
    <row r="7" spans="1:7" s="10" customFormat="1" ht="15" customHeight="1" x14ac:dyDescent="0.7">
      <c r="A7" s="33" t="s">
        <v>29</v>
      </c>
      <c r="B7" s="56"/>
      <c r="C7" s="57"/>
      <c r="D7" s="57"/>
      <c r="E7" s="57"/>
      <c r="F7" s="57"/>
      <c r="G7" s="58"/>
    </row>
    <row r="8" spans="1:7" ht="15" customHeight="1" x14ac:dyDescent="0.7">
      <c r="A8" s="16" t="s">
        <v>43</v>
      </c>
      <c r="B8" s="26">
        <v>5</v>
      </c>
      <c r="C8" s="17" t="s">
        <v>2</v>
      </c>
      <c r="D8" s="26">
        <v>10</v>
      </c>
      <c r="E8" s="18" t="s">
        <v>4</v>
      </c>
      <c r="F8" s="19" t="s">
        <v>5</v>
      </c>
      <c r="G8" s="20">
        <f>B8/D8*0.5</f>
        <v>0.25</v>
      </c>
    </row>
    <row r="9" spans="1:7" ht="15" customHeight="1" x14ac:dyDescent="0.7">
      <c r="A9" s="54"/>
      <c r="B9" s="55"/>
      <c r="C9" s="55"/>
      <c r="D9" s="55"/>
      <c r="E9" s="55"/>
      <c r="F9" s="21" t="s">
        <v>8</v>
      </c>
      <c r="G9" s="22">
        <f>SUM(G8:G8)</f>
        <v>0.25</v>
      </c>
    </row>
    <row r="10" spans="1:7" s="10" customFormat="1" ht="15" customHeight="1" x14ac:dyDescent="0.7">
      <c r="A10" s="33" t="s">
        <v>30</v>
      </c>
      <c r="B10" s="56"/>
      <c r="C10" s="57"/>
      <c r="D10" s="57"/>
      <c r="E10" s="57"/>
      <c r="F10" s="57"/>
      <c r="G10" s="58"/>
    </row>
    <row r="11" spans="1:7" ht="15" customHeight="1" x14ac:dyDescent="0.7">
      <c r="A11" s="16" t="s">
        <v>44</v>
      </c>
      <c r="B11" s="26">
        <v>5</v>
      </c>
      <c r="C11" s="17" t="s">
        <v>2</v>
      </c>
      <c r="D11" s="26">
        <v>10</v>
      </c>
      <c r="E11" s="18" t="s">
        <v>4</v>
      </c>
      <c r="F11" s="19" t="s">
        <v>5</v>
      </c>
      <c r="G11" s="20">
        <f>B11/D11*0.5</f>
        <v>0.25</v>
      </c>
    </row>
    <row r="12" spans="1:7" ht="15" customHeight="1" x14ac:dyDescent="0.7">
      <c r="A12" s="59"/>
      <c r="B12" s="60"/>
      <c r="C12" s="60"/>
      <c r="D12" s="60"/>
      <c r="E12" s="60"/>
      <c r="F12" s="37" t="s">
        <v>8</v>
      </c>
      <c r="G12" s="38">
        <f>SUM(G11)</f>
        <v>0.25</v>
      </c>
    </row>
    <row r="13" spans="1:7" s="10" customFormat="1" ht="15" customHeight="1" x14ac:dyDescent="0.7">
      <c r="A13" s="33" t="s">
        <v>31</v>
      </c>
      <c r="B13" s="56"/>
      <c r="C13" s="57"/>
      <c r="D13" s="57"/>
      <c r="E13" s="57"/>
      <c r="F13" s="57"/>
      <c r="G13" s="58"/>
    </row>
    <row r="14" spans="1:7" ht="15" customHeight="1" x14ac:dyDescent="0.7">
      <c r="A14" s="16" t="s">
        <v>45</v>
      </c>
      <c r="B14" s="26">
        <v>5</v>
      </c>
      <c r="C14" s="17" t="s">
        <v>2</v>
      </c>
      <c r="D14" s="26">
        <v>11</v>
      </c>
      <c r="E14" s="18" t="s">
        <v>4</v>
      </c>
      <c r="F14" s="19" t="s">
        <v>5</v>
      </c>
      <c r="G14" s="20">
        <f t="shared" ref="G14" si="0">B14/D14*0.5</f>
        <v>0.22727272727272727</v>
      </c>
    </row>
    <row r="15" spans="1:7" ht="15" customHeight="1" x14ac:dyDescent="0.7">
      <c r="A15" s="54"/>
      <c r="B15" s="55"/>
      <c r="C15" s="55"/>
      <c r="D15" s="55"/>
      <c r="E15" s="55"/>
      <c r="F15" s="21" t="s">
        <v>8</v>
      </c>
      <c r="G15" s="22">
        <f>SUM(G14)</f>
        <v>0.22727272727272727</v>
      </c>
    </row>
    <row r="16" spans="1:7" s="10" customFormat="1" ht="15" customHeight="1" x14ac:dyDescent="0.7">
      <c r="A16" s="33" t="s">
        <v>32</v>
      </c>
      <c r="B16" s="56"/>
      <c r="C16" s="57"/>
      <c r="D16" s="57"/>
      <c r="E16" s="57"/>
      <c r="F16" s="57"/>
      <c r="G16" s="58"/>
    </row>
    <row r="17" spans="1:7" ht="15" customHeight="1" x14ac:dyDescent="0.7">
      <c r="A17" s="16" t="s">
        <v>46</v>
      </c>
      <c r="B17" s="26">
        <v>5</v>
      </c>
      <c r="C17" s="17" t="s">
        <v>2</v>
      </c>
      <c r="D17" s="26">
        <v>11</v>
      </c>
      <c r="E17" s="18" t="s">
        <v>4</v>
      </c>
      <c r="F17" s="19" t="s">
        <v>5</v>
      </c>
      <c r="G17" s="20">
        <f>B17/D17*0.5</f>
        <v>0.22727272727272727</v>
      </c>
    </row>
    <row r="18" spans="1:7" ht="15" customHeight="1" x14ac:dyDescent="0.7">
      <c r="A18" s="54"/>
      <c r="B18" s="55"/>
      <c r="C18" s="55"/>
      <c r="D18" s="55"/>
      <c r="E18" s="55"/>
      <c r="F18" s="21" t="s">
        <v>8</v>
      </c>
      <c r="G18" s="22">
        <f>SUM(G17)</f>
        <v>0.22727272727272727</v>
      </c>
    </row>
    <row r="19" spans="1:7" s="10" customFormat="1" ht="15" customHeight="1" x14ac:dyDescent="0.7">
      <c r="A19" s="33" t="s">
        <v>33</v>
      </c>
      <c r="B19" s="56"/>
      <c r="C19" s="57"/>
      <c r="D19" s="57"/>
      <c r="E19" s="57"/>
      <c r="F19" s="57"/>
      <c r="G19" s="58"/>
    </row>
    <row r="20" spans="1:7" ht="15" customHeight="1" x14ac:dyDescent="0.7">
      <c r="A20" s="41" t="s">
        <v>54</v>
      </c>
      <c r="B20" s="26">
        <v>1</v>
      </c>
      <c r="C20" s="17" t="s">
        <v>2</v>
      </c>
      <c r="D20" s="26">
        <v>11</v>
      </c>
      <c r="E20" s="18" t="s">
        <v>4</v>
      </c>
      <c r="F20" s="19" t="s">
        <v>5</v>
      </c>
      <c r="G20" s="20">
        <f>B20/D20*0.5</f>
        <v>4.5454545454545456E-2</v>
      </c>
    </row>
    <row r="21" spans="1:7" ht="15" customHeight="1" x14ac:dyDescent="0.7">
      <c r="A21" s="16" t="s">
        <v>26</v>
      </c>
      <c r="B21" s="26">
        <v>4</v>
      </c>
      <c r="C21" s="17" t="s">
        <v>2</v>
      </c>
      <c r="D21" s="26">
        <v>11</v>
      </c>
      <c r="E21" s="18" t="s">
        <v>4</v>
      </c>
      <c r="F21" s="19" t="s">
        <v>5</v>
      </c>
      <c r="G21" s="20">
        <f>B21/D21*0.5</f>
        <v>0.18181818181818182</v>
      </c>
    </row>
    <row r="22" spans="1:7" ht="15" customHeight="1" x14ac:dyDescent="0.7">
      <c r="A22" s="54"/>
      <c r="B22" s="55"/>
      <c r="C22" s="55"/>
      <c r="D22" s="55"/>
      <c r="E22" s="55"/>
      <c r="F22" s="21" t="s">
        <v>8</v>
      </c>
      <c r="G22" s="22">
        <f>SUM(G20:G21)</f>
        <v>0.22727272727272729</v>
      </c>
    </row>
    <row r="23" spans="1:7" s="10" customFormat="1" ht="15" customHeight="1" x14ac:dyDescent="0.7">
      <c r="A23" s="33" t="s">
        <v>34</v>
      </c>
      <c r="B23" s="56"/>
      <c r="C23" s="57"/>
      <c r="D23" s="57"/>
      <c r="E23" s="57"/>
      <c r="F23" s="57"/>
      <c r="G23" s="58"/>
    </row>
    <row r="24" spans="1:7" ht="15" customHeight="1" x14ac:dyDescent="0.7">
      <c r="A24" s="41" t="s">
        <v>47</v>
      </c>
      <c r="B24" s="26">
        <v>5</v>
      </c>
      <c r="C24" s="17" t="s">
        <v>2</v>
      </c>
      <c r="D24" s="26">
        <v>11</v>
      </c>
      <c r="E24" s="18" t="s">
        <v>4</v>
      </c>
      <c r="F24" s="19" t="s">
        <v>5</v>
      </c>
      <c r="G24" s="20">
        <f>B24/D24*0.5</f>
        <v>0.22727272727272727</v>
      </c>
    </row>
    <row r="25" spans="1:7" ht="15" customHeight="1" x14ac:dyDescent="0.7">
      <c r="A25" s="54"/>
      <c r="B25" s="55"/>
      <c r="C25" s="55"/>
      <c r="D25" s="55"/>
      <c r="E25" s="55"/>
      <c r="F25" s="21" t="s">
        <v>8</v>
      </c>
      <c r="G25" s="22">
        <f>SUM(G24)</f>
        <v>0.22727272727272727</v>
      </c>
    </row>
    <row r="26" spans="1:7" s="10" customFormat="1" ht="15" customHeight="1" x14ac:dyDescent="0.7">
      <c r="A26" s="33" t="s">
        <v>35</v>
      </c>
      <c r="B26" s="56"/>
      <c r="C26" s="57"/>
      <c r="D26" s="57"/>
      <c r="E26" s="57"/>
      <c r="F26" s="57"/>
      <c r="G26" s="58"/>
    </row>
    <row r="27" spans="1:7" ht="15" customHeight="1" x14ac:dyDescent="0.7">
      <c r="A27" s="16" t="s">
        <v>25</v>
      </c>
      <c r="B27" s="26">
        <v>2</v>
      </c>
      <c r="C27" s="17" t="s">
        <v>2</v>
      </c>
      <c r="D27" s="26">
        <v>11</v>
      </c>
      <c r="E27" s="18" t="s">
        <v>4</v>
      </c>
      <c r="F27" s="19" t="s">
        <v>5</v>
      </c>
      <c r="G27" s="20">
        <f>B27/D27*0.5</f>
        <v>9.0909090909090912E-2</v>
      </c>
    </row>
    <row r="28" spans="1:7" ht="15" customHeight="1" x14ac:dyDescent="0.7">
      <c r="A28" s="16" t="s">
        <v>48</v>
      </c>
      <c r="B28" s="26">
        <v>3</v>
      </c>
      <c r="C28" s="17" t="s">
        <v>2</v>
      </c>
      <c r="D28" s="26">
        <v>11</v>
      </c>
      <c r="E28" s="18" t="s">
        <v>4</v>
      </c>
      <c r="F28" s="19" t="s">
        <v>5</v>
      </c>
      <c r="G28" s="20">
        <f>B28/D28*0.5</f>
        <v>0.13636363636363635</v>
      </c>
    </row>
    <row r="29" spans="1:7" ht="15" customHeight="1" x14ac:dyDescent="0.7">
      <c r="A29" s="54"/>
      <c r="B29" s="55"/>
      <c r="C29" s="55"/>
      <c r="D29" s="55"/>
      <c r="E29" s="55"/>
      <c r="F29" s="21" t="s">
        <v>8</v>
      </c>
      <c r="G29" s="22">
        <f>SUM(G27:G28)</f>
        <v>0.22727272727272727</v>
      </c>
    </row>
    <row r="30" spans="1:7" s="10" customFormat="1" ht="15" customHeight="1" x14ac:dyDescent="0.7">
      <c r="A30" s="33" t="s">
        <v>36</v>
      </c>
      <c r="B30" s="56"/>
      <c r="C30" s="57"/>
      <c r="D30" s="57"/>
      <c r="E30" s="57"/>
      <c r="F30" s="57"/>
      <c r="G30" s="58"/>
    </row>
    <row r="31" spans="1:7" ht="15" customHeight="1" x14ac:dyDescent="0.7">
      <c r="A31" s="16" t="s">
        <v>49</v>
      </c>
      <c r="B31" s="26">
        <v>5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0.22727272727272727</v>
      </c>
    </row>
    <row r="32" spans="1:7" ht="15" customHeight="1" x14ac:dyDescent="0.7">
      <c r="A32" s="54"/>
      <c r="B32" s="55"/>
      <c r="C32" s="55"/>
      <c r="D32" s="55"/>
      <c r="E32" s="55"/>
      <c r="F32" s="21" t="s">
        <v>8</v>
      </c>
      <c r="G32" s="22">
        <f>SUM(G31)</f>
        <v>0.22727272727272727</v>
      </c>
    </row>
    <row r="33" spans="1:7" s="10" customFormat="1" ht="15" customHeight="1" x14ac:dyDescent="0.7">
      <c r="A33" s="33" t="s">
        <v>37</v>
      </c>
      <c r="B33" s="56"/>
      <c r="C33" s="57"/>
      <c r="D33" s="57"/>
      <c r="E33" s="57"/>
      <c r="F33" s="57"/>
      <c r="G33" s="58"/>
    </row>
    <row r="34" spans="1:7" ht="15" customHeight="1" x14ac:dyDescent="0.7">
      <c r="A34" s="16" t="s">
        <v>55</v>
      </c>
      <c r="B34" s="26">
        <v>3</v>
      </c>
      <c r="C34" s="17" t="s">
        <v>2</v>
      </c>
      <c r="D34" s="26">
        <v>11</v>
      </c>
      <c r="E34" s="18" t="s">
        <v>4</v>
      </c>
      <c r="F34" s="19" t="s">
        <v>5</v>
      </c>
      <c r="G34" s="20">
        <f>B34/D34*0.5</f>
        <v>0.13636363636363635</v>
      </c>
    </row>
    <row r="35" spans="1:7" ht="15" customHeight="1" x14ac:dyDescent="0.7">
      <c r="A35" s="16" t="s">
        <v>60</v>
      </c>
      <c r="B35" s="26">
        <v>2</v>
      </c>
      <c r="C35" s="17" t="s">
        <v>2</v>
      </c>
      <c r="D35" s="26">
        <v>12</v>
      </c>
      <c r="E35" s="18" t="s">
        <v>4</v>
      </c>
      <c r="F35" s="19" t="s">
        <v>5</v>
      </c>
      <c r="G35" s="20">
        <f>B35/D35*0.5</f>
        <v>8.3333333333333329E-2</v>
      </c>
    </row>
    <row r="36" spans="1:7" ht="15" customHeight="1" x14ac:dyDescent="0.7">
      <c r="A36" s="54"/>
      <c r="B36" s="55"/>
      <c r="C36" s="55"/>
      <c r="D36" s="55"/>
      <c r="E36" s="55"/>
      <c r="F36" s="21" t="s">
        <v>8</v>
      </c>
      <c r="G36" s="22">
        <f>SUM(G34:G35)</f>
        <v>0.21969696969696967</v>
      </c>
    </row>
    <row r="37" spans="1:7" ht="15" customHeight="1" x14ac:dyDescent="0.7">
      <c r="A37" s="33" t="s">
        <v>38</v>
      </c>
      <c r="B37" s="56"/>
      <c r="C37" s="57"/>
      <c r="D37" s="57"/>
      <c r="E37" s="57"/>
      <c r="F37" s="57"/>
      <c r="G37" s="58"/>
    </row>
    <row r="38" spans="1:7" ht="15" customHeight="1" x14ac:dyDescent="0.7">
      <c r="A38" s="16" t="s">
        <v>50</v>
      </c>
      <c r="B38" s="26">
        <v>5</v>
      </c>
      <c r="C38" s="17" t="s">
        <v>2</v>
      </c>
      <c r="D38" s="26">
        <v>12</v>
      </c>
      <c r="E38" s="18" t="s">
        <v>4</v>
      </c>
      <c r="F38" s="19" t="s">
        <v>5</v>
      </c>
      <c r="G38" s="20">
        <f>B38/D38*0.5</f>
        <v>0.20833333333333334</v>
      </c>
    </row>
    <row r="39" spans="1:7" ht="15" customHeight="1" x14ac:dyDescent="0.7">
      <c r="A39" s="54"/>
      <c r="B39" s="55"/>
      <c r="C39" s="55"/>
      <c r="D39" s="55"/>
      <c r="E39" s="55"/>
      <c r="F39" s="21" t="s">
        <v>8</v>
      </c>
      <c r="G39" s="22">
        <f>SUM(G38)</f>
        <v>0.20833333333333334</v>
      </c>
    </row>
    <row r="40" spans="1:7" ht="15" customHeight="1" x14ac:dyDescent="0.7">
      <c r="A40" s="33" t="s">
        <v>39</v>
      </c>
      <c r="B40" s="56"/>
      <c r="C40" s="57"/>
      <c r="D40" s="57"/>
      <c r="E40" s="57"/>
      <c r="F40" s="57"/>
      <c r="G40" s="58"/>
    </row>
    <row r="41" spans="1:7" ht="15" customHeight="1" x14ac:dyDescent="0.7">
      <c r="A41" s="16" t="s">
        <v>51</v>
      </c>
      <c r="B41" s="26">
        <v>5</v>
      </c>
      <c r="C41" s="17" t="s">
        <v>2</v>
      </c>
      <c r="D41" s="26">
        <v>12</v>
      </c>
      <c r="E41" s="18" t="s">
        <v>4</v>
      </c>
      <c r="F41" s="19" t="s">
        <v>5</v>
      </c>
      <c r="G41" s="20">
        <f>B41/D41*0.5</f>
        <v>0.20833333333333334</v>
      </c>
    </row>
    <row r="42" spans="1:7" ht="15" customHeight="1" x14ac:dyDescent="0.7">
      <c r="A42" s="42"/>
      <c r="B42" s="43"/>
      <c r="C42" s="44"/>
      <c r="D42" s="44"/>
      <c r="E42" s="44"/>
      <c r="F42" s="21" t="s">
        <v>8</v>
      </c>
      <c r="G42" s="22">
        <f>SUM(G41)</f>
        <v>0.20833333333333334</v>
      </c>
    </row>
    <row r="43" spans="1:7" ht="15" customHeight="1" x14ac:dyDescent="0.7">
      <c r="A43" s="33"/>
      <c r="B43" s="56"/>
      <c r="C43" s="57"/>
      <c r="D43" s="57"/>
      <c r="E43" s="57"/>
      <c r="F43" s="57"/>
      <c r="G43" s="58"/>
    </row>
    <row r="44" spans="1:7" ht="15" customHeight="1" x14ac:dyDescent="0.7"/>
    <row r="45" spans="1:7" ht="15" customHeight="1" x14ac:dyDescent="0.7"/>
    <row r="46" spans="1:7" ht="15" customHeight="1" x14ac:dyDescent="0.7"/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  <row r="62" ht="15" customHeight="1" x14ac:dyDescent="0.7"/>
    <row r="63" ht="15" customHeight="1" x14ac:dyDescent="0.7"/>
    <row r="64" ht="15" customHeight="1" x14ac:dyDescent="0.7"/>
    <row r="65" ht="15" customHeight="1" x14ac:dyDescent="0.7"/>
    <row r="66" ht="15" customHeight="1" x14ac:dyDescent="0.7"/>
    <row r="67" ht="15" customHeight="1" x14ac:dyDescent="0.7"/>
    <row r="68" ht="15" customHeight="1" x14ac:dyDescent="0.7"/>
    <row r="69" ht="15" customHeight="1" x14ac:dyDescent="0.7"/>
  </sheetData>
  <mergeCells count="26">
    <mergeCell ref="B10:G10"/>
    <mergeCell ref="A1:G1"/>
    <mergeCell ref="B4:G4"/>
    <mergeCell ref="A6:E6"/>
    <mergeCell ref="B7:G7"/>
    <mergeCell ref="A9:E9"/>
    <mergeCell ref="A2:G2"/>
    <mergeCell ref="B26:G26"/>
    <mergeCell ref="A12:E12"/>
    <mergeCell ref="B13:G13"/>
    <mergeCell ref="A15:E15"/>
    <mergeCell ref="B16:G16"/>
    <mergeCell ref="A18:E18"/>
    <mergeCell ref="B19:G19"/>
    <mergeCell ref="A22:E22"/>
    <mergeCell ref="B23:G23"/>
    <mergeCell ref="A25:E25"/>
    <mergeCell ref="A39:E39"/>
    <mergeCell ref="B43:G43"/>
    <mergeCell ref="B40:G40"/>
    <mergeCell ref="A29:E29"/>
    <mergeCell ref="B30:G30"/>
    <mergeCell ref="A32:E32"/>
    <mergeCell ref="B33:G33"/>
    <mergeCell ref="A36:E36"/>
    <mergeCell ref="B37:G37"/>
  </mergeCells>
  <pageMargins left="0.7" right="0.7" top="0.75" bottom="0.75" header="0.3" footer="0.3"/>
  <pageSetup scale="94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3"/>
  <sheetViews>
    <sheetView workbookViewId="0">
      <pane ySplit="3" topLeftCell="A13" activePane="bottomLeft" state="frozen"/>
      <selection pane="bottomLeft" sqref="A1:G1"/>
    </sheetView>
  </sheetViews>
  <sheetFormatPr defaultColWidth="18.1328125" defaultRowHeight="13.5" x14ac:dyDescent="0.7"/>
  <cols>
    <col min="1" max="1" width="16.6796875" style="1" bestFit="1" customWidth="1"/>
    <col min="2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61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62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16" t="s">
        <v>119</v>
      </c>
      <c r="B6" s="26">
        <v>5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0.25</v>
      </c>
    </row>
    <row r="7" spans="1:7" ht="15" customHeight="1" x14ac:dyDescent="0.7">
      <c r="A7" s="54"/>
      <c r="B7" s="55"/>
      <c r="C7" s="55"/>
      <c r="D7" s="55"/>
      <c r="E7" s="55"/>
      <c r="F7" s="21" t="s">
        <v>8</v>
      </c>
      <c r="G7" s="22">
        <f>G5+G6</f>
        <v>0.47727272727272729</v>
      </c>
    </row>
    <row r="8" spans="1:7" s="10" customFormat="1" ht="15" customHeight="1" x14ac:dyDescent="0.7">
      <c r="A8" s="33" t="s">
        <v>63</v>
      </c>
      <c r="B8" s="56"/>
      <c r="C8" s="57"/>
      <c r="D8" s="57"/>
      <c r="E8" s="57"/>
      <c r="F8" s="57"/>
      <c r="G8" s="58"/>
    </row>
    <row r="9" spans="1:7" ht="15" customHeight="1" x14ac:dyDescent="0.7">
      <c r="A9" s="16" t="s">
        <v>120</v>
      </c>
      <c r="B9" s="26">
        <v>10</v>
      </c>
      <c r="C9" s="17" t="s">
        <v>2</v>
      </c>
      <c r="D9" s="26">
        <v>10</v>
      </c>
      <c r="E9" s="18" t="s">
        <v>4</v>
      </c>
      <c r="F9" s="19" t="s">
        <v>5</v>
      </c>
      <c r="G9" s="20">
        <f>B9/D9*0.5</f>
        <v>0.5</v>
      </c>
    </row>
    <row r="10" spans="1:7" ht="15" customHeight="1" x14ac:dyDescent="0.7">
      <c r="A10" s="54"/>
      <c r="B10" s="55"/>
      <c r="C10" s="55"/>
      <c r="D10" s="55"/>
      <c r="E10" s="55"/>
      <c r="F10" s="21" t="s">
        <v>8</v>
      </c>
      <c r="G10" s="22">
        <f>SUM(G9:G9)</f>
        <v>0.5</v>
      </c>
    </row>
    <row r="11" spans="1:7" s="10" customFormat="1" ht="15" customHeight="1" x14ac:dyDescent="0.7">
      <c r="A11" s="33" t="s">
        <v>64</v>
      </c>
      <c r="B11" s="56"/>
      <c r="C11" s="57"/>
      <c r="D11" s="57"/>
      <c r="E11" s="57"/>
      <c r="F11" s="57"/>
      <c r="G11" s="58"/>
    </row>
    <row r="12" spans="1:7" ht="15" customHeight="1" x14ac:dyDescent="0.7">
      <c r="A12" s="16" t="s">
        <v>121</v>
      </c>
      <c r="B12" s="26">
        <v>5</v>
      </c>
      <c r="C12" s="17" t="s">
        <v>2</v>
      </c>
      <c r="D12" s="26">
        <v>10</v>
      </c>
      <c r="E12" s="18" t="s">
        <v>4</v>
      </c>
      <c r="F12" s="19" t="s">
        <v>5</v>
      </c>
      <c r="G12" s="20">
        <f>B12/D12*0.5</f>
        <v>0.25</v>
      </c>
    </row>
    <row r="13" spans="1:7" ht="15" customHeight="1" x14ac:dyDescent="0.7">
      <c r="A13" s="16" t="s">
        <v>45</v>
      </c>
      <c r="B13" s="26">
        <v>5</v>
      </c>
      <c r="C13" s="17" t="s">
        <v>2</v>
      </c>
      <c r="D13" s="26">
        <v>11</v>
      </c>
      <c r="E13" s="18" t="s">
        <v>4</v>
      </c>
      <c r="F13" s="19" t="s">
        <v>5</v>
      </c>
      <c r="G13" s="20">
        <f>B13/D13*0.5</f>
        <v>0.22727272727272727</v>
      </c>
    </row>
    <row r="14" spans="1:7" ht="15" customHeight="1" x14ac:dyDescent="0.7">
      <c r="A14" s="59"/>
      <c r="B14" s="60"/>
      <c r="C14" s="60"/>
      <c r="D14" s="60"/>
      <c r="E14" s="60"/>
      <c r="F14" s="37" t="s">
        <v>8</v>
      </c>
      <c r="G14" s="38">
        <f>SUM(G12:G13)</f>
        <v>0.47727272727272729</v>
      </c>
    </row>
    <row r="15" spans="1:7" s="10" customFormat="1" ht="15" customHeight="1" x14ac:dyDescent="0.7">
      <c r="A15" s="33" t="s">
        <v>65</v>
      </c>
      <c r="B15" s="56"/>
      <c r="C15" s="57"/>
      <c r="D15" s="57"/>
      <c r="E15" s="57"/>
      <c r="F15" s="57"/>
      <c r="G15" s="58"/>
    </row>
    <row r="16" spans="1:7" ht="15" customHeight="1" x14ac:dyDescent="0.7">
      <c r="A16" s="16" t="s">
        <v>122</v>
      </c>
      <c r="B16" s="26">
        <v>10</v>
      </c>
      <c r="C16" s="17" t="s">
        <v>2</v>
      </c>
      <c r="D16" s="26">
        <v>11</v>
      </c>
      <c r="E16" s="18" t="s">
        <v>4</v>
      </c>
      <c r="F16" s="19" t="s">
        <v>5</v>
      </c>
      <c r="G16" s="20">
        <f>B16/D16*0.5</f>
        <v>0.45454545454545453</v>
      </c>
    </row>
    <row r="17" spans="1:7" ht="15" customHeight="1" x14ac:dyDescent="0.7">
      <c r="A17" s="54"/>
      <c r="B17" s="55"/>
      <c r="C17" s="55"/>
      <c r="D17" s="55"/>
      <c r="E17" s="55"/>
      <c r="F17" s="39" t="s">
        <v>8</v>
      </c>
      <c r="G17" s="40">
        <f>SUM(G16:G16)</f>
        <v>0.45454545454545453</v>
      </c>
    </row>
    <row r="18" spans="1:7" s="10" customFormat="1" ht="15" customHeight="1" x14ac:dyDescent="0.7">
      <c r="A18" s="33" t="s">
        <v>66</v>
      </c>
      <c r="B18" s="56"/>
      <c r="C18" s="57"/>
      <c r="D18" s="57"/>
      <c r="E18" s="57"/>
      <c r="F18" s="57"/>
      <c r="G18" s="58"/>
    </row>
    <row r="19" spans="1:7" ht="15" customHeight="1" x14ac:dyDescent="0.7">
      <c r="A19" s="16" t="s">
        <v>123</v>
      </c>
      <c r="B19" s="26">
        <v>6</v>
      </c>
      <c r="C19" s="17" t="s">
        <v>2</v>
      </c>
      <c r="D19" s="26">
        <v>11</v>
      </c>
      <c r="E19" s="18" t="s">
        <v>4</v>
      </c>
      <c r="F19" s="19" t="s">
        <v>5</v>
      </c>
      <c r="G19" s="20">
        <f t="shared" ref="G19" si="0">B19/D19*0.5</f>
        <v>0.27272727272727271</v>
      </c>
    </row>
    <row r="20" spans="1:7" ht="15" customHeight="1" x14ac:dyDescent="0.7">
      <c r="A20" s="16" t="s">
        <v>26</v>
      </c>
      <c r="B20" s="26">
        <v>4</v>
      </c>
      <c r="C20" s="17" t="s">
        <v>2</v>
      </c>
      <c r="D20" s="26">
        <v>11</v>
      </c>
      <c r="E20" s="18" t="s">
        <v>4</v>
      </c>
      <c r="F20" s="19" t="s">
        <v>5</v>
      </c>
      <c r="G20" s="20">
        <f t="shared" ref="G20" si="1">B20/D20*0.5</f>
        <v>0.18181818181818182</v>
      </c>
    </row>
    <row r="21" spans="1:7" ht="15" customHeight="1" x14ac:dyDescent="0.7">
      <c r="A21" s="54"/>
      <c r="B21" s="55"/>
      <c r="C21" s="55"/>
      <c r="D21" s="55"/>
      <c r="E21" s="55"/>
      <c r="F21" s="21" t="s">
        <v>8</v>
      </c>
      <c r="G21" s="22">
        <f>SUM(G19:G20)</f>
        <v>0.45454545454545453</v>
      </c>
    </row>
    <row r="22" spans="1:7" s="10" customFormat="1" ht="15" customHeight="1" x14ac:dyDescent="0.7">
      <c r="A22" s="33" t="s">
        <v>67</v>
      </c>
      <c r="B22" s="56"/>
      <c r="C22" s="57"/>
      <c r="D22" s="57"/>
      <c r="E22" s="57"/>
      <c r="F22" s="57"/>
      <c r="G22" s="58"/>
    </row>
    <row r="23" spans="1:7" ht="15" customHeight="1" x14ac:dyDescent="0.7">
      <c r="A23" s="41" t="s">
        <v>54</v>
      </c>
      <c r="B23" s="26">
        <v>1</v>
      </c>
      <c r="C23" s="17" t="s">
        <v>2</v>
      </c>
      <c r="D23" s="26">
        <v>11</v>
      </c>
      <c r="E23" s="18" t="s">
        <v>4</v>
      </c>
      <c r="F23" s="19" t="s">
        <v>5</v>
      </c>
      <c r="G23" s="20">
        <f>B23/D23*0.5</f>
        <v>4.5454545454545456E-2</v>
      </c>
    </row>
    <row r="24" spans="1:7" ht="15" customHeight="1" x14ac:dyDescent="0.7">
      <c r="A24" s="16" t="s">
        <v>124</v>
      </c>
      <c r="B24" s="26">
        <v>9</v>
      </c>
      <c r="C24" s="17" t="s">
        <v>2</v>
      </c>
      <c r="D24" s="26">
        <v>11</v>
      </c>
      <c r="E24" s="18" t="s">
        <v>4</v>
      </c>
      <c r="F24" s="19" t="s">
        <v>5</v>
      </c>
      <c r="G24" s="20">
        <f>B24/D24*0.5</f>
        <v>0.40909090909090912</v>
      </c>
    </row>
    <row r="25" spans="1:7" ht="15" customHeight="1" x14ac:dyDescent="0.7">
      <c r="A25" s="54"/>
      <c r="B25" s="55"/>
      <c r="C25" s="55"/>
      <c r="D25" s="55"/>
      <c r="E25" s="55"/>
      <c r="F25" s="21" t="s">
        <v>8</v>
      </c>
      <c r="G25" s="22">
        <f>SUM(G23:G24)</f>
        <v>0.45454545454545459</v>
      </c>
    </row>
    <row r="26" spans="1:7" s="10" customFormat="1" ht="15" customHeight="1" x14ac:dyDescent="0.7">
      <c r="A26" s="33" t="s">
        <v>68</v>
      </c>
      <c r="B26" s="56"/>
      <c r="C26" s="57"/>
      <c r="D26" s="57"/>
      <c r="E26" s="57"/>
      <c r="F26" s="57"/>
      <c r="G26" s="58"/>
    </row>
    <row r="27" spans="1:7" ht="15" customHeight="1" x14ac:dyDescent="0.7">
      <c r="A27" s="16" t="s">
        <v>24</v>
      </c>
      <c r="B27" s="26">
        <v>7</v>
      </c>
      <c r="C27" s="17" t="s">
        <v>2</v>
      </c>
      <c r="D27" s="26">
        <v>11</v>
      </c>
      <c r="E27" s="18" t="s">
        <v>4</v>
      </c>
      <c r="F27" s="19" t="s">
        <v>5</v>
      </c>
      <c r="G27" s="20">
        <f>B27/D27*0.5</f>
        <v>0.31818181818181818</v>
      </c>
    </row>
    <row r="28" spans="1:7" ht="15" customHeight="1" x14ac:dyDescent="0.7">
      <c r="A28" s="16" t="s">
        <v>48</v>
      </c>
      <c r="B28" s="26">
        <v>3</v>
      </c>
      <c r="C28" s="17" t="s">
        <v>2</v>
      </c>
      <c r="D28" s="26">
        <v>11</v>
      </c>
      <c r="E28" s="18" t="s">
        <v>4</v>
      </c>
      <c r="F28" s="19" t="s">
        <v>5</v>
      </c>
      <c r="G28" s="20">
        <f>B28/D28*0.5</f>
        <v>0.13636363636363635</v>
      </c>
    </row>
    <row r="29" spans="1:7" ht="15" customHeight="1" x14ac:dyDescent="0.7">
      <c r="A29" s="54"/>
      <c r="B29" s="55"/>
      <c r="C29" s="55"/>
      <c r="D29" s="55"/>
      <c r="E29" s="55"/>
      <c r="F29" s="21" t="s">
        <v>8</v>
      </c>
      <c r="G29" s="22">
        <f>SUM(G27:G28)</f>
        <v>0.45454545454545453</v>
      </c>
    </row>
    <row r="30" spans="1:7" s="10" customFormat="1" ht="15" customHeight="1" x14ac:dyDescent="0.7">
      <c r="A30" s="33" t="s">
        <v>69</v>
      </c>
      <c r="B30" s="56"/>
      <c r="C30" s="57"/>
      <c r="D30" s="57"/>
      <c r="E30" s="57"/>
      <c r="F30" s="57"/>
      <c r="G30" s="58"/>
    </row>
    <row r="31" spans="1:7" ht="15" customHeight="1" x14ac:dyDescent="0.7">
      <c r="A31" s="16" t="s">
        <v>25</v>
      </c>
      <c r="B31" s="26">
        <v>2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9.0909090909090912E-2</v>
      </c>
    </row>
    <row r="32" spans="1:7" ht="15" customHeight="1" x14ac:dyDescent="0.7">
      <c r="A32" s="16" t="s">
        <v>125</v>
      </c>
      <c r="B32" s="26">
        <v>8</v>
      </c>
      <c r="C32" s="17" t="s">
        <v>2</v>
      </c>
      <c r="D32" s="26">
        <v>11</v>
      </c>
      <c r="E32" s="18" t="s">
        <v>4</v>
      </c>
      <c r="F32" s="19" t="s">
        <v>5</v>
      </c>
      <c r="G32" s="20">
        <f>B32/D32*0.5</f>
        <v>0.36363636363636365</v>
      </c>
    </row>
    <row r="33" spans="1:7" ht="15" customHeight="1" x14ac:dyDescent="0.7">
      <c r="A33" s="54"/>
      <c r="B33" s="55"/>
      <c r="C33" s="55"/>
      <c r="D33" s="55"/>
      <c r="E33" s="55"/>
      <c r="F33" s="21" t="s">
        <v>8</v>
      </c>
      <c r="G33" s="22">
        <f>SUM(G31:G32)</f>
        <v>0.45454545454545459</v>
      </c>
    </row>
    <row r="34" spans="1:7" s="10" customFormat="1" ht="15" customHeight="1" x14ac:dyDescent="0.7">
      <c r="A34" s="33" t="s">
        <v>70</v>
      </c>
      <c r="B34" s="56"/>
      <c r="C34" s="57"/>
      <c r="D34" s="57"/>
      <c r="E34" s="57"/>
      <c r="F34" s="57"/>
      <c r="G34" s="58"/>
    </row>
    <row r="35" spans="1:7" ht="15" customHeight="1" x14ac:dyDescent="0.7">
      <c r="A35" s="16" t="s">
        <v>126</v>
      </c>
      <c r="B35" s="26">
        <v>8</v>
      </c>
      <c r="C35" s="17" t="s">
        <v>2</v>
      </c>
      <c r="D35" s="26">
        <v>11</v>
      </c>
      <c r="E35" s="18" t="s">
        <v>4</v>
      </c>
      <c r="F35" s="19" t="s">
        <v>5</v>
      </c>
      <c r="G35" s="20">
        <f>B35/D35*0.5</f>
        <v>0.36363636363636365</v>
      </c>
    </row>
    <row r="36" spans="1:7" ht="15" customHeight="1" x14ac:dyDescent="0.7">
      <c r="A36" s="16" t="s">
        <v>56</v>
      </c>
      <c r="B36" s="26">
        <v>2</v>
      </c>
      <c r="C36" s="17" t="s">
        <v>2</v>
      </c>
      <c r="D36" s="26">
        <v>12</v>
      </c>
      <c r="E36" s="18" t="s">
        <v>4</v>
      </c>
      <c r="F36" s="19" t="s">
        <v>5</v>
      </c>
      <c r="G36" s="20">
        <f>B36/D36*0.5</f>
        <v>8.3333333333333329E-2</v>
      </c>
    </row>
    <row r="37" spans="1:7" ht="15" customHeight="1" x14ac:dyDescent="0.7">
      <c r="A37" s="54"/>
      <c r="B37" s="55"/>
      <c r="C37" s="55"/>
      <c r="D37" s="55"/>
      <c r="E37" s="55"/>
      <c r="F37" s="21" t="s">
        <v>8</v>
      </c>
      <c r="G37" s="22">
        <f>SUM(G35:G36)</f>
        <v>0.44696969696969696</v>
      </c>
    </row>
    <row r="38" spans="1:7" s="10" customFormat="1" ht="15" customHeight="1" x14ac:dyDescent="0.7">
      <c r="A38" s="33" t="s">
        <v>71</v>
      </c>
      <c r="B38" s="56"/>
      <c r="C38" s="57"/>
      <c r="D38" s="57"/>
      <c r="E38" s="57"/>
      <c r="F38" s="57"/>
      <c r="G38" s="58"/>
    </row>
    <row r="39" spans="1:7" ht="15" customHeight="1" x14ac:dyDescent="0.7">
      <c r="A39" s="16" t="s">
        <v>55</v>
      </c>
      <c r="B39" s="26">
        <v>3</v>
      </c>
      <c r="C39" s="17" t="s">
        <v>2</v>
      </c>
      <c r="D39" s="26">
        <v>11</v>
      </c>
      <c r="E39" s="18" t="s">
        <v>4</v>
      </c>
      <c r="F39" s="19" t="s">
        <v>5</v>
      </c>
      <c r="G39" s="20">
        <f>B39/D39*0.5</f>
        <v>0.13636363636363635</v>
      </c>
    </row>
    <row r="40" spans="1:7" ht="15" customHeight="1" x14ac:dyDescent="0.7">
      <c r="A40" s="16" t="s">
        <v>127</v>
      </c>
      <c r="B40" s="26">
        <v>7</v>
      </c>
      <c r="C40" s="17" t="s">
        <v>2</v>
      </c>
      <c r="D40" s="26">
        <v>12</v>
      </c>
      <c r="E40" s="18" t="s">
        <v>4</v>
      </c>
      <c r="F40" s="19" t="s">
        <v>5</v>
      </c>
      <c r="G40" s="20">
        <f>B40/D40*0.5</f>
        <v>0.29166666666666669</v>
      </c>
    </row>
    <row r="41" spans="1:7" ht="15" customHeight="1" x14ac:dyDescent="0.7">
      <c r="A41" s="54"/>
      <c r="B41" s="55"/>
      <c r="C41" s="55"/>
      <c r="D41" s="55"/>
      <c r="E41" s="55"/>
      <c r="F41" s="21" t="s">
        <v>8</v>
      </c>
      <c r="G41" s="22">
        <f>SUM(G39:G40)</f>
        <v>0.42803030303030304</v>
      </c>
    </row>
    <row r="42" spans="1:7" s="10" customFormat="1" ht="15" customHeight="1" x14ac:dyDescent="0.7">
      <c r="A42" s="33" t="s">
        <v>72</v>
      </c>
      <c r="B42" s="56"/>
      <c r="C42" s="57"/>
      <c r="D42" s="57"/>
      <c r="E42" s="57"/>
      <c r="F42" s="57"/>
      <c r="G42" s="58"/>
    </row>
    <row r="43" spans="1:7" ht="15" customHeight="1" x14ac:dyDescent="0.7">
      <c r="A43" s="16" t="s">
        <v>128</v>
      </c>
      <c r="B43" s="26">
        <v>10</v>
      </c>
      <c r="C43" s="17" t="s">
        <v>2</v>
      </c>
      <c r="D43" s="26">
        <v>12</v>
      </c>
      <c r="E43" s="18" t="s">
        <v>4</v>
      </c>
      <c r="F43" s="19" t="s">
        <v>5</v>
      </c>
      <c r="G43" s="20">
        <f>B43/D43*0.5</f>
        <v>0.41666666666666669</v>
      </c>
    </row>
    <row r="44" spans="1:7" ht="15" customHeight="1" x14ac:dyDescent="0.7">
      <c r="A44" s="54"/>
      <c r="B44" s="55"/>
      <c r="C44" s="55"/>
      <c r="D44" s="55"/>
      <c r="E44" s="55"/>
      <c r="F44" s="21" t="s">
        <v>8</v>
      </c>
      <c r="G44" s="22">
        <f>SUM(G43:G43)</f>
        <v>0.41666666666666669</v>
      </c>
    </row>
    <row r="45" spans="1:7" s="10" customFormat="1" ht="15" customHeight="1" x14ac:dyDescent="0.7">
      <c r="A45" s="33"/>
      <c r="B45" s="34"/>
      <c r="C45" s="35"/>
      <c r="D45" s="35"/>
      <c r="E45" s="35"/>
      <c r="F45" s="35"/>
      <c r="G45" s="36"/>
    </row>
    <row r="46" spans="1:7" ht="15" customHeight="1" x14ac:dyDescent="0.7"/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  <row r="62" ht="15" customHeight="1" x14ac:dyDescent="0.7"/>
    <row r="63" ht="15" customHeight="1" x14ac:dyDescent="0.7"/>
    <row r="64" ht="15" customHeight="1" x14ac:dyDescent="0.7"/>
    <row r="65" ht="15" customHeight="1" x14ac:dyDescent="0.7"/>
    <row r="66" ht="15" customHeight="1" x14ac:dyDescent="0.7"/>
    <row r="67" ht="15" customHeight="1" x14ac:dyDescent="0.7"/>
    <row r="68" ht="15" customHeight="1" x14ac:dyDescent="0.7"/>
    <row r="69" ht="15" customHeight="1" x14ac:dyDescent="0.7"/>
    <row r="70" ht="15" customHeight="1" x14ac:dyDescent="0.7"/>
    <row r="71" ht="15" customHeight="1" x14ac:dyDescent="0.7"/>
    <row r="72" ht="15" customHeight="1" x14ac:dyDescent="0.7"/>
    <row r="73" ht="15" customHeight="1" x14ac:dyDescent="0.7"/>
  </sheetData>
  <mergeCells count="24">
    <mergeCell ref="B11:G11"/>
    <mergeCell ref="A1:G1"/>
    <mergeCell ref="B4:G4"/>
    <mergeCell ref="A7:E7"/>
    <mergeCell ref="B8:G8"/>
    <mergeCell ref="A10:E10"/>
    <mergeCell ref="A2:G2"/>
    <mergeCell ref="B34:G34"/>
    <mergeCell ref="A14:E14"/>
    <mergeCell ref="B15:G15"/>
    <mergeCell ref="A17:E17"/>
    <mergeCell ref="B18:G18"/>
    <mergeCell ref="A21:E21"/>
    <mergeCell ref="B22:G22"/>
    <mergeCell ref="A25:E25"/>
    <mergeCell ref="B26:G26"/>
    <mergeCell ref="A29:E29"/>
    <mergeCell ref="B30:G30"/>
    <mergeCell ref="A33:E33"/>
    <mergeCell ref="A37:E37"/>
    <mergeCell ref="B38:G38"/>
    <mergeCell ref="A41:E41"/>
    <mergeCell ref="B42:G42"/>
    <mergeCell ref="A44:E44"/>
  </mergeCells>
  <pageMargins left="0.7" right="0.7" top="0.75" bottom="0.75" header="0.3" footer="0.3"/>
  <pageSetup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3"/>
  <sheetViews>
    <sheetView workbookViewId="0">
      <pane ySplit="3" topLeftCell="A4" activePane="bottomLeft" state="frozen"/>
      <selection pane="bottomLeft" activeCell="H9" sqref="H9"/>
    </sheetView>
  </sheetViews>
  <sheetFormatPr defaultColWidth="18.1328125" defaultRowHeight="13.5" x14ac:dyDescent="0.7"/>
  <cols>
    <col min="1" max="1" width="16.6796875" style="1" bestFit="1" customWidth="1"/>
    <col min="2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73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74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16" t="s">
        <v>129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0.5</v>
      </c>
    </row>
    <row r="7" spans="1:7" ht="15" customHeight="1" x14ac:dyDescent="0.7">
      <c r="A7" s="54"/>
      <c r="B7" s="55"/>
      <c r="C7" s="55"/>
      <c r="D7" s="55"/>
      <c r="E7" s="55"/>
      <c r="F7" s="21" t="s">
        <v>8</v>
      </c>
      <c r="G7" s="22">
        <f>G5+G6</f>
        <v>0.72727272727272729</v>
      </c>
    </row>
    <row r="8" spans="1:7" s="10" customFormat="1" ht="15" customHeight="1" x14ac:dyDescent="0.7">
      <c r="A8" s="33" t="s">
        <v>75</v>
      </c>
      <c r="B8" s="56"/>
      <c r="C8" s="57"/>
      <c r="D8" s="57"/>
      <c r="E8" s="57"/>
      <c r="F8" s="57"/>
      <c r="G8" s="58"/>
    </row>
    <row r="9" spans="1:7" ht="15" customHeight="1" x14ac:dyDescent="0.7">
      <c r="A9" s="16" t="s">
        <v>130</v>
      </c>
      <c r="B9" s="26">
        <v>10</v>
      </c>
      <c r="C9" s="17" t="s">
        <v>2</v>
      </c>
      <c r="D9" s="26">
        <v>10</v>
      </c>
      <c r="E9" s="18" t="s">
        <v>4</v>
      </c>
      <c r="F9" s="19" t="s">
        <v>5</v>
      </c>
      <c r="G9" s="20">
        <f>B9/D9*0.5</f>
        <v>0.5</v>
      </c>
    </row>
    <row r="10" spans="1:7" ht="15" customHeight="1" x14ac:dyDescent="0.7">
      <c r="A10" s="16" t="s">
        <v>45</v>
      </c>
      <c r="B10" s="26">
        <v>5</v>
      </c>
      <c r="C10" s="17" t="s">
        <v>2</v>
      </c>
      <c r="D10" s="26">
        <v>11</v>
      </c>
      <c r="E10" s="18" t="s">
        <v>4</v>
      </c>
      <c r="F10" s="19" t="s">
        <v>5</v>
      </c>
      <c r="G10" s="20">
        <f>B10/D10*0.5</f>
        <v>0.22727272727272727</v>
      </c>
    </row>
    <row r="11" spans="1:7" ht="15" customHeight="1" x14ac:dyDescent="0.7">
      <c r="A11" s="54"/>
      <c r="B11" s="55"/>
      <c r="C11" s="55"/>
      <c r="D11" s="55"/>
      <c r="E11" s="55"/>
      <c r="F11" s="21" t="s">
        <v>8</v>
      </c>
      <c r="G11" s="22">
        <f>SUM(G9:G10)</f>
        <v>0.72727272727272729</v>
      </c>
    </row>
    <row r="12" spans="1:7" s="10" customFormat="1" ht="15" customHeight="1" x14ac:dyDescent="0.7">
      <c r="A12" s="33" t="s">
        <v>76</v>
      </c>
      <c r="B12" s="56"/>
      <c r="C12" s="57"/>
      <c r="D12" s="57"/>
      <c r="E12" s="57"/>
      <c r="F12" s="57"/>
      <c r="G12" s="58"/>
    </row>
    <row r="13" spans="1:7" ht="15" customHeight="1" x14ac:dyDescent="0.7">
      <c r="A13" s="16" t="s">
        <v>121</v>
      </c>
      <c r="B13" s="26">
        <v>5</v>
      </c>
      <c r="C13" s="17" t="s">
        <v>2</v>
      </c>
      <c r="D13" s="26">
        <v>10</v>
      </c>
      <c r="E13" s="18" t="s">
        <v>4</v>
      </c>
      <c r="F13" s="19" t="s">
        <v>5</v>
      </c>
      <c r="G13" s="20">
        <f>B13/D13*0.5</f>
        <v>0.25</v>
      </c>
    </row>
    <row r="14" spans="1:7" ht="15" customHeight="1" x14ac:dyDescent="0.7">
      <c r="A14" s="16" t="s">
        <v>122</v>
      </c>
      <c r="B14" s="26">
        <v>10</v>
      </c>
      <c r="C14" s="17" t="s">
        <v>2</v>
      </c>
      <c r="D14" s="26">
        <v>11</v>
      </c>
      <c r="E14" s="18" t="s">
        <v>4</v>
      </c>
      <c r="F14" s="19" t="s">
        <v>5</v>
      </c>
      <c r="G14" s="20">
        <f>B14/D14*0.5</f>
        <v>0.45454545454545453</v>
      </c>
    </row>
    <row r="15" spans="1:7" ht="15" customHeight="1" x14ac:dyDescent="0.7">
      <c r="A15" s="59"/>
      <c r="B15" s="60"/>
      <c r="C15" s="60"/>
      <c r="D15" s="60"/>
      <c r="E15" s="60"/>
      <c r="F15" s="37" t="s">
        <v>8</v>
      </c>
      <c r="G15" s="38">
        <f>SUM(G13:G14)</f>
        <v>0.70454545454545459</v>
      </c>
    </row>
    <row r="16" spans="1:7" s="10" customFormat="1" ht="15" customHeight="1" x14ac:dyDescent="0.7">
      <c r="A16" s="33" t="s">
        <v>77</v>
      </c>
      <c r="B16" s="56"/>
      <c r="C16" s="57"/>
      <c r="D16" s="57"/>
      <c r="E16" s="57"/>
      <c r="F16" s="57"/>
      <c r="G16" s="58"/>
    </row>
    <row r="17" spans="1:7" ht="15" customHeight="1" x14ac:dyDescent="0.7">
      <c r="A17" s="16" t="s">
        <v>11</v>
      </c>
      <c r="B17" s="26">
        <v>11</v>
      </c>
      <c r="C17" s="17" t="s">
        <v>2</v>
      </c>
      <c r="D17" s="26">
        <v>11</v>
      </c>
      <c r="E17" s="18" t="s">
        <v>4</v>
      </c>
      <c r="F17" s="19" t="s">
        <v>5</v>
      </c>
      <c r="G17" s="20">
        <f>B17/D17*0.5</f>
        <v>0.5</v>
      </c>
    </row>
    <row r="18" spans="1:7" ht="15" customHeight="1" x14ac:dyDescent="0.7">
      <c r="A18" s="16" t="s">
        <v>26</v>
      </c>
      <c r="B18" s="26">
        <v>4</v>
      </c>
      <c r="C18" s="17" t="s">
        <v>2</v>
      </c>
      <c r="D18" s="26">
        <v>11</v>
      </c>
      <c r="E18" s="18" t="s">
        <v>4</v>
      </c>
      <c r="F18" s="19" t="s">
        <v>5</v>
      </c>
      <c r="G18" s="20">
        <f>B18/D18*0.5</f>
        <v>0.18181818181818182</v>
      </c>
    </row>
    <row r="19" spans="1:7" ht="15" customHeight="1" x14ac:dyDescent="0.7">
      <c r="A19" s="54"/>
      <c r="B19" s="55"/>
      <c r="C19" s="55"/>
      <c r="D19" s="55"/>
      <c r="E19" s="55"/>
      <c r="F19" s="39" t="s">
        <v>8</v>
      </c>
      <c r="G19" s="40">
        <f>SUM(G17:G18)</f>
        <v>0.68181818181818188</v>
      </c>
    </row>
    <row r="20" spans="1:7" s="10" customFormat="1" ht="15" customHeight="1" x14ac:dyDescent="0.7">
      <c r="A20" s="33" t="s">
        <v>78</v>
      </c>
      <c r="B20" s="56"/>
      <c r="C20" s="57"/>
      <c r="D20" s="57"/>
      <c r="E20" s="57"/>
      <c r="F20" s="57"/>
      <c r="G20" s="58"/>
    </row>
    <row r="21" spans="1:7" ht="15" customHeight="1" x14ac:dyDescent="0.7">
      <c r="A21" s="16" t="s">
        <v>123</v>
      </c>
      <c r="B21" s="26">
        <v>6</v>
      </c>
      <c r="C21" s="17" t="s">
        <v>2</v>
      </c>
      <c r="D21" s="26">
        <v>11</v>
      </c>
      <c r="E21" s="18" t="s">
        <v>4</v>
      </c>
      <c r="F21" s="19" t="s">
        <v>5</v>
      </c>
      <c r="G21" s="20">
        <f t="shared" ref="G21:G22" si="0">B21/D21*0.5</f>
        <v>0.27272727272727271</v>
      </c>
    </row>
    <row r="22" spans="1:7" ht="15" customHeight="1" x14ac:dyDescent="0.7">
      <c r="A22" s="16" t="s">
        <v>124</v>
      </c>
      <c r="B22" s="26">
        <v>9</v>
      </c>
      <c r="C22" s="17" t="s">
        <v>2</v>
      </c>
      <c r="D22" s="26">
        <v>11</v>
      </c>
      <c r="E22" s="18" t="s">
        <v>4</v>
      </c>
      <c r="F22" s="19" t="s">
        <v>5</v>
      </c>
      <c r="G22" s="20">
        <f t="shared" si="0"/>
        <v>0.40909090909090912</v>
      </c>
    </row>
    <row r="23" spans="1:7" ht="15" customHeight="1" x14ac:dyDescent="0.7">
      <c r="A23" s="54"/>
      <c r="B23" s="55"/>
      <c r="C23" s="55"/>
      <c r="D23" s="55"/>
      <c r="E23" s="55"/>
      <c r="F23" s="21" t="s">
        <v>8</v>
      </c>
      <c r="G23" s="22">
        <f>SUM(G21:G22)</f>
        <v>0.68181818181818188</v>
      </c>
    </row>
    <row r="24" spans="1:7" s="10" customFormat="1" ht="15" customHeight="1" x14ac:dyDescent="0.7">
      <c r="A24" s="33" t="s">
        <v>79</v>
      </c>
      <c r="B24" s="56"/>
      <c r="C24" s="57"/>
      <c r="D24" s="57"/>
      <c r="E24" s="57"/>
      <c r="F24" s="57"/>
      <c r="G24" s="58"/>
    </row>
    <row r="25" spans="1:7" ht="15" customHeight="1" x14ac:dyDescent="0.7">
      <c r="A25" s="41" t="s">
        <v>54</v>
      </c>
      <c r="B25" s="26">
        <v>1</v>
      </c>
      <c r="C25" s="17" t="s">
        <v>2</v>
      </c>
      <c r="D25" s="26">
        <v>11</v>
      </c>
      <c r="E25" s="18" t="s">
        <v>4</v>
      </c>
      <c r="F25" s="19" t="s">
        <v>5</v>
      </c>
      <c r="G25" s="20">
        <f>B25/D25*0.5</f>
        <v>4.5454545454545456E-2</v>
      </c>
    </row>
    <row r="26" spans="1:7" ht="15" customHeight="1" x14ac:dyDescent="0.7">
      <c r="A26" s="16" t="s">
        <v>13</v>
      </c>
      <c r="B26" s="26">
        <v>11</v>
      </c>
      <c r="C26" s="17" t="s">
        <v>2</v>
      </c>
      <c r="D26" s="26">
        <v>11</v>
      </c>
      <c r="E26" s="18" t="s">
        <v>4</v>
      </c>
      <c r="F26" s="19" t="s">
        <v>5</v>
      </c>
      <c r="G26" s="20">
        <f>B26/D26*0.5</f>
        <v>0.5</v>
      </c>
    </row>
    <row r="27" spans="1:7" ht="15" customHeight="1" x14ac:dyDescent="0.7">
      <c r="A27" s="16" t="s">
        <v>48</v>
      </c>
      <c r="B27" s="26">
        <v>3</v>
      </c>
      <c r="C27" s="17" t="s">
        <v>2</v>
      </c>
      <c r="D27" s="26">
        <v>11</v>
      </c>
      <c r="E27" s="18" t="s">
        <v>4</v>
      </c>
      <c r="F27" s="19" t="s">
        <v>5</v>
      </c>
      <c r="G27" s="20">
        <f>B27/D27*0.5</f>
        <v>0.13636363636363635</v>
      </c>
    </row>
    <row r="28" spans="1:7" ht="15" customHeight="1" x14ac:dyDescent="0.7">
      <c r="A28" s="54"/>
      <c r="B28" s="55"/>
      <c r="C28" s="55"/>
      <c r="D28" s="55"/>
      <c r="E28" s="55"/>
      <c r="F28" s="21" t="s">
        <v>8</v>
      </c>
      <c r="G28" s="22">
        <f>SUM(G25:G27)</f>
        <v>0.68181818181818177</v>
      </c>
    </row>
    <row r="29" spans="1:7" s="10" customFormat="1" ht="15" customHeight="1" x14ac:dyDescent="0.7">
      <c r="A29" s="33" t="s">
        <v>80</v>
      </c>
      <c r="B29" s="56"/>
      <c r="C29" s="57"/>
      <c r="D29" s="57"/>
      <c r="E29" s="57"/>
      <c r="F29" s="57"/>
      <c r="G29" s="58"/>
    </row>
    <row r="30" spans="1:7" ht="15" customHeight="1" x14ac:dyDescent="0.7">
      <c r="A30" s="16" t="s">
        <v>24</v>
      </c>
      <c r="B30" s="26">
        <v>7</v>
      </c>
      <c r="C30" s="17" t="s">
        <v>2</v>
      </c>
      <c r="D30" s="26">
        <v>11</v>
      </c>
      <c r="E30" s="18" t="s">
        <v>4</v>
      </c>
      <c r="F30" s="19" t="s">
        <v>5</v>
      </c>
      <c r="G30" s="20">
        <f>B30/D30*0.5</f>
        <v>0.31818181818181818</v>
      </c>
    </row>
    <row r="31" spans="1:7" ht="15" customHeight="1" x14ac:dyDescent="0.7">
      <c r="A31" s="16" t="s">
        <v>125</v>
      </c>
      <c r="B31" s="26">
        <v>8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0.36363636363636365</v>
      </c>
    </row>
    <row r="32" spans="1:7" ht="15" customHeight="1" x14ac:dyDescent="0.7">
      <c r="A32" s="54"/>
      <c r="B32" s="55"/>
      <c r="C32" s="55"/>
      <c r="D32" s="55"/>
      <c r="E32" s="55"/>
      <c r="F32" s="21" t="s">
        <v>8</v>
      </c>
      <c r="G32" s="22">
        <f>SUM(G30:G31)</f>
        <v>0.68181818181818188</v>
      </c>
    </row>
    <row r="33" spans="1:7" s="10" customFormat="1" ht="15" customHeight="1" x14ac:dyDescent="0.7">
      <c r="A33" s="33" t="s">
        <v>81</v>
      </c>
      <c r="B33" s="56"/>
      <c r="C33" s="57"/>
      <c r="D33" s="57"/>
      <c r="E33" s="57"/>
      <c r="F33" s="57"/>
      <c r="G33" s="58"/>
    </row>
    <row r="34" spans="1:7" ht="15" customHeight="1" x14ac:dyDescent="0.7">
      <c r="A34" s="16" t="s">
        <v>25</v>
      </c>
      <c r="B34" s="26">
        <v>2</v>
      </c>
      <c r="C34" s="17" t="s">
        <v>2</v>
      </c>
      <c r="D34" s="26">
        <v>11</v>
      </c>
      <c r="E34" s="18" t="s">
        <v>4</v>
      </c>
      <c r="F34" s="19" t="s">
        <v>5</v>
      </c>
      <c r="G34" s="20">
        <f>B34/D34*0.5</f>
        <v>9.0909090909090912E-2</v>
      </c>
    </row>
    <row r="35" spans="1:7" ht="15" customHeight="1" x14ac:dyDescent="0.7">
      <c r="A35" s="16" t="s">
        <v>14</v>
      </c>
      <c r="B35" s="26">
        <v>11</v>
      </c>
      <c r="C35" s="17" t="s">
        <v>2</v>
      </c>
      <c r="D35" s="26">
        <v>11</v>
      </c>
      <c r="E35" s="18" t="s">
        <v>4</v>
      </c>
      <c r="F35" s="19" t="s">
        <v>5</v>
      </c>
      <c r="G35" s="20">
        <f>B35/D35*0.5</f>
        <v>0.5</v>
      </c>
    </row>
    <row r="36" spans="1:7" ht="15" customHeight="1" x14ac:dyDescent="0.7">
      <c r="A36" s="16" t="s">
        <v>56</v>
      </c>
      <c r="B36" s="26">
        <v>2</v>
      </c>
      <c r="C36" s="17" t="s">
        <v>2</v>
      </c>
      <c r="D36" s="26">
        <v>12</v>
      </c>
      <c r="E36" s="18" t="s">
        <v>4</v>
      </c>
      <c r="F36" s="19" t="s">
        <v>5</v>
      </c>
      <c r="G36" s="20">
        <f>B36/D36*0.5</f>
        <v>8.3333333333333329E-2</v>
      </c>
    </row>
    <row r="37" spans="1:7" ht="15" customHeight="1" x14ac:dyDescent="0.7">
      <c r="A37" s="54"/>
      <c r="B37" s="55"/>
      <c r="C37" s="55"/>
      <c r="D37" s="55"/>
      <c r="E37" s="55"/>
      <c r="F37" s="21" t="s">
        <v>8</v>
      </c>
      <c r="G37" s="22">
        <f>SUM(G34:G36)</f>
        <v>0.67424242424242431</v>
      </c>
    </row>
    <row r="38" spans="1:7" s="10" customFormat="1" ht="15" customHeight="1" x14ac:dyDescent="0.7">
      <c r="A38" s="33" t="s">
        <v>82</v>
      </c>
      <c r="B38" s="56"/>
      <c r="C38" s="57"/>
      <c r="D38" s="57"/>
      <c r="E38" s="57"/>
      <c r="F38" s="57"/>
      <c r="G38" s="58"/>
    </row>
    <row r="39" spans="1:7" ht="15" customHeight="1" x14ac:dyDescent="0.7">
      <c r="A39" s="16" t="s">
        <v>126</v>
      </c>
      <c r="B39" s="26">
        <v>8</v>
      </c>
      <c r="C39" s="17" t="s">
        <v>2</v>
      </c>
      <c r="D39" s="26">
        <v>11</v>
      </c>
      <c r="E39" s="18" t="s">
        <v>4</v>
      </c>
      <c r="F39" s="19" t="s">
        <v>5</v>
      </c>
      <c r="G39" s="20">
        <f>B39/D39*0.5</f>
        <v>0.36363636363636365</v>
      </c>
    </row>
    <row r="40" spans="1:7" ht="15" customHeight="1" x14ac:dyDescent="0.7">
      <c r="A40" s="16" t="s">
        <v>127</v>
      </c>
      <c r="B40" s="26">
        <v>7</v>
      </c>
      <c r="C40" s="17" t="s">
        <v>2</v>
      </c>
      <c r="D40" s="26">
        <v>12</v>
      </c>
      <c r="E40" s="18" t="s">
        <v>4</v>
      </c>
      <c r="F40" s="19" t="s">
        <v>5</v>
      </c>
      <c r="G40" s="20">
        <f>B40/D40*0.5</f>
        <v>0.29166666666666669</v>
      </c>
    </row>
    <row r="41" spans="1:7" ht="15" customHeight="1" x14ac:dyDescent="0.7">
      <c r="A41" s="54"/>
      <c r="B41" s="55"/>
      <c r="C41" s="55"/>
      <c r="D41" s="55"/>
      <c r="E41" s="55"/>
      <c r="F41" s="21" t="s">
        <v>8</v>
      </c>
      <c r="G41" s="22">
        <f>SUM(G39:G40)</f>
        <v>0.65530303030303028</v>
      </c>
    </row>
    <row r="42" spans="1:7" s="10" customFormat="1" ht="15" customHeight="1" x14ac:dyDescent="0.7">
      <c r="A42" s="33" t="s">
        <v>83</v>
      </c>
      <c r="B42" s="56"/>
      <c r="C42" s="57"/>
      <c r="D42" s="57"/>
      <c r="E42" s="57"/>
      <c r="F42" s="57"/>
      <c r="G42" s="58"/>
    </row>
    <row r="43" spans="1:7" ht="15" customHeight="1" x14ac:dyDescent="0.7">
      <c r="A43" s="16" t="s">
        <v>55</v>
      </c>
      <c r="B43" s="26">
        <v>3</v>
      </c>
      <c r="C43" s="17" t="s">
        <v>2</v>
      </c>
      <c r="D43" s="26">
        <v>11</v>
      </c>
      <c r="E43" s="18" t="s">
        <v>4</v>
      </c>
      <c r="F43" s="19" t="s">
        <v>5</v>
      </c>
      <c r="G43" s="20">
        <f>B43/D43*0.5</f>
        <v>0.13636363636363635</v>
      </c>
    </row>
    <row r="44" spans="1:7" ht="15" customHeight="1" x14ac:dyDescent="0.7">
      <c r="A44" s="16" t="s">
        <v>17</v>
      </c>
      <c r="B44" s="26">
        <v>12</v>
      </c>
      <c r="C44" s="17" t="s">
        <v>2</v>
      </c>
      <c r="D44" s="26">
        <v>12</v>
      </c>
      <c r="E44" s="18" t="s">
        <v>4</v>
      </c>
      <c r="F44" s="19" t="s">
        <v>5</v>
      </c>
      <c r="G44" s="20">
        <f>B44/D44*0.5</f>
        <v>0.5</v>
      </c>
    </row>
    <row r="45" spans="1:7" ht="15" customHeight="1" x14ac:dyDescent="0.7">
      <c r="A45" s="54"/>
      <c r="B45" s="55"/>
      <c r="C45" s="55"/>
      <c r="D45" s="55"/>
      <c r="E45" s="55"/>
      <c r="F45" s="21" t="s">
        <v>8</v>
      </c>
      <c r="G45" s="22">
        <f>SUM(G43:G44)</f>
        <v>0.63636363636363635</v>
      </c>
    </row>
    <row r="46" spans="1:7" ht="15" customHeight="1" x14ac:dyDescent="0.7">
      <c r="A46" s="33"/>
      <c r="B46" s="56"/>
      <c r="C46" s="57"/>
      <c r="D46" s="57"/>
      <c r="E46" s="57"/>
      <c r="F46" s="57"/>
      <c r="G46" s="58"/>
    </row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  <row r="62" ht="15" customHeight="1" x14ac:dyDescent="0.7"/>
    <row r="63" ht="15" customHeight="1" x14ac:dyDescent="0.7"/>
    <row r="64" ht="15" customHeight="1" x14ac:dyDescent="0.7"/>
    <row r="65" ht="15" customHeight="1" x14ac:dyDescent="0.7"/>
    <row r="66" ht="15" customHeight="1" x14ac:dyDescent="0.7"/>
    <row r="67" ht="15" customHeight="1" x14ac:dyDescent="0.7"/>
    <row r="68" ht="15" customHeight="1" x14ac:dyDescent="0.7"/>
    <row r="69" ht="15" customHeight="1" x14ac:dyDescent="0.7"/>
    <row r="70" ht="15" customHeight="1" x14ac:dyDescent="0.7"/>
    <row r="71" ht="15" customHeight="1" x14ac:dyDescent="0.7"/>
    <row r="72" ht="15" customHeight="1" x14ac:dyDescent="0.7"/>
    <row r="73" ht="15" customHeight="1" x14ac:dyDescent="0.7"/>
  </sheetData>
  <mergeCells count="23">
    <mergeCell ref="B24:G24"/>
    <mergeCell ref="A1:G1"/>
    <mergeCell ref="B4:G4"/>
    <mergeCell ref="A7:E7"/>
    <mergeCell ref="B8:G8"/>
    <mergeCell ref="A11:E11"/>
    <mergeCell ref="B12:G12"/>
    <mergeCell ref="A15:E15"/>
    <mergeCell ref="B16:G16"/>
    <mergeCell ref="A19:E19"/>
    <mergeCell ref="B20:G20"/>
    <mergeCell ref="A23:E23"/>
    <mergeCell ref="A2:G2"/>
    <mergeCell ref="A41:E41"/>
    <mergeCell ref="B42:G42"/>
    <mergeCell ref="A45:E45"/>
    <mergeCell ref="B46:G46"/>
    <mergeCell ref="A28:E28"/>
    <mergeCell ref="B29:G29"/>
    <mergeCell ref="A32:E32"/>
    <mergeCell ref="B33:G33"/>
    <mergeCell ref="A37:E37"/>
    <mergeCell ref="B38:G38"/>
  </mergeCells>
  <pageMargins left="0.7" right="0.7" top="0.75" bottom="0.75" header="0.3" footer="0.3"/>
  <pageSetup scale="94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3"/>
  <sheetViews>
    <sheetView workbookViewId="0">
      <pane ySplit="3" topLeftCell="A4" activePane="bottomLeft" state="frozen"/>
      <selection pane="bottomLeft" activeCell="G38" sqref="G38:G40"/>
    </sheetView>
  </sheetViews>
  <sheetFormatPr defaultColWidth="18.1328125" defaultRowHeight="13.5" x14ac:dyDescent="0.7"/>
  <cols>
    <col min="1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84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85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16" t="s">
        <v>7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0.5</v>
      </c>
    </row>
    <row r="7" spans="1:7" ht="15" customHeight="1" x14ac:dyDescent="0.7">
      <c r="A7" s="16" t="s">
        <v>45</v>
      </c>
      <c r="B7" s="26">
        <v>5</v>
      </c>
      <c r="C7" s="17" t="s">
        <v>2</v>
      </c>
      <c r="D7" s="26">
        <v>11</v>
      </c>
      <c r="E7" s="18" t="s">
        <v>4</v>
      </c>
      <c r="F7" s="19" t="s">
        <v>5</v>
      </c>
      <c r="G7" s="20">
        <f>B7/D7*0.5</f>
        <v>0.22727272727272727</v>
      </c>
    </row>
    <row r="8" spans="1:7" ht="15" customHeight="1" x14ac:dyDescent="0.7">
      <c r="A8" s="54"/>
      <c r="B8" s="55"/>
      <c r="C8" s="55"/>
      <c r="D8" s="55"/>
      <c r="E8" s="55"/>
      <c r="F8" s="21" t="s">
        <v>8</v>
      </c>
      <c r="G8" s="22">
        <f>SUM(G5:G7)</f>
        <v>0.95454545454545459</v>
      </c>
    </row>
    <row r="9" spans="1:7" s="10" customFormat="1" ht="15" customHeight="1" x14ac:dyDescent="0.7">
      <c r="A9" s="33" t="s">
        <v>86</v>
      </c>
      <c r="B9" s="56"/>
      <c r="C9" s="57"/>
      <c r="D9" s="57"/>
      <c r="E9" s="57"/>
      <c r="F9" s="57"/>
      <c r="G9" s="58"/>
    </row>
    <row r="10" spans="1:7" ht="15" customHeight="1" x14ac:dyDescent="0.7">
      <c r="A10" s="16" t="s">
        <v>130</v>
      </c>
      <c r="B10" s="26">
        <v>10</v>
      </c>
      <c r="C10" s="17" t="s">
        <v>2</v>
      </c>
      <c r="D10" s="26">
        <v>10</v>
      </c>
      <c r="E10" s="18" t="s">
        <v>4</v>
      </c>
      <c r="F10" s="19" t="s">
        <v>5</v>
      </c>
      <c r="G10" s="20">
        <f>B10/D10*0.5</f>
        <v>0.5</v>
      </c>
    </row>
    <row r="11" spans="1:7" ht="15" customHeight="1" x14ac:dyDescent="0.7">
      <c r="A11" s="16" t="s">
        <v>122</v>
      </c>
      <c r="B11" s="26">
        <v>10</v>
      </c>
      <c r="C11" s="17" t="s">
        <v>2</v>
      </c>
      <c r="D11" s="26">
        <v>11</v>
      </c>
      <c r="E11" s="18" t="s">
        <v>4</v>
      </c>
      <c r="F11" s="19" t="s">
        <v>5</v>
      </c>
      <c r="G11" s="20">
        <f>B11/D11*0.5</f>
        <v>0.45454545454545453</v>
      </c>
    </row>
    <row r="12" spans="1:7" ht="15" customHeight="1" x14ac:dyDescent="0.7">
      <c r="A12" s="54"/>
      <c r="B12" s="55"/>
      <c r="C12" s="55"/>
      <c r="D12" s="55"/>
      <c r="E12" s="55"/>
      <c r="F12" s="21" t="s">
        <v>8</v>
      </c>
      <c r="G12" s="22">
        <f>SUM(G10:G11)</f>
        <v>0.95454545454545459</v>
      </c>
    </row>
    <row r="13" spans="1:7" s="10" customFormat="1" ht="15" customHeight="1" x14ac:dyDescent="0.7">
      <c r="A13" s="33" t="s">
        <v>87</v>
      </c>
      <c r="B13" s="56"/>
      <c r="C13" s="57"/>
      <c r="D13" s="57"/>
      <c r="E13" s="57"/>
      <c r="F13" s="57"/>
      <c r="G13" s="58"/>
    </row>
    <row r="14" spans="1:7" ht="15" customHeight="1" x14ac:dyDescent="0.7">
      <c r="A14" s="16" t="s">
        <v>121</v>
      </c>
      <c r="B14" s="26">
        <v>5</v>
      </c>
      <c r="C14" s="17" t="s">
        <v>2</v>
      </c>
      <c r="D14" s="26">
        <v>10</v>
      </c>
      <c r="E14" s="18" t="s">
        <v>4</v>
      </c>
      <c r="F14" s="19" t="s">
        <v>5</v>
      </c>
      <c r="G14" s="20">
        <f>B14/D14*0.5</f>
        <v>0.25</v>
      </c>
    </row>
    <row r="15" spans="1:7" ht="15" customHeight="1" x14ac:dyDescent="0.7">
      <c r="A15" s="16" t="s">
        <v>11</v>
      </c>
      <c r="B15" s="26">
        <v>11</v>
      </c>
      <c r="C15" s="17" t="s">
        <v>2</v>
      </c>
      <c r="D15" s="26">
        <v>11</v>
      </c>
      <c r="E15" s="18" t="s">
        <v>4</v>
      </c>
      <c r="F15" s="19" t="s">
        <v>5</v>
      </c>
      <c r="G15" s="20">
        <f>B15/D15*0.5</f>
        <v>0.5</v>
      </c>
    </row>
    <row r="16" spans="1:7" ht="15" customHeight="1" x14ac:dyDescent="0.7">
      <c r="A16" s="16" t="s">
        <v>26</v>
      </c>
      <c r="B16" s="26">
        <v>4</v>
      </c>
      <c r="C16" s="17" t="s">
        <v>2</v>
      </c>
      <c r="D16" s="26">
        <v>11</v>
      </c>
      <c r="E16" s="18" t="s">
        <v>4</v>
      </c>
      <c r="F16" s="19" t="s">
        <v>5</v>
      </c>
      <c r="G16" s="20">
        <f>B16/D16*0.5</f>
        <v>0.18181818181818182</v>
      </c>
    </row>
    <row r="17" spans="1:7" ht="15" customHeight="1" x14ac:dyDescent="0.7">
      <c r="A17" s="59"/>
      <c r="B17" s="60"/>
      <c r="C17" s="60"/>
      <c r="D17" s="60"/>
      <c r="E17" s="60"/>
      <c r="F17" s="37" t="s">
        <v>8</v>
      </c>
      <c r="G17" s="38">
        <f>SUM(G14:G16)</f>
        <v>0.93181818181818188</v>
      </c>
    </row>
    <row r="18" spans="1:7" s="10" customFormat="1" ht="15" customHeight="1" x14ac:dyDescent="0.7">
      <c r="A18" s="33" t="s">
        <v>88</v>
      </c>
      <c r="B18" s="56"/>
      <c r="C18" s="57"/>
      <c r="D18" s="57"/>
      <c r="E18" s="57"/>
      <c r="F18" s="57"/>
      <c r="G18" s="58"/>
    </row>
    <row r="19" spans="1:7" ht="15" customHeight="1" x14ac:dyDescent="0.7">
      <c r="A19" s="16" t="s">
        <v>11</v>
      </c>
      <c r="B19" s="26">
        <v>11</v>
      </c>
      <c r="C19" s="17" t="s">
        <v>2</v>
      </c>
      <c r="D19" s="26">
        <v>11</v>
      </c>
      <c r="E19" s="18" t="s">
        <v>4</v>
      </c>
      <c r="F19" s="19" t="s">
        <v>5</v>
      </c>
      <c r="G19" s="20">
        <f>B19/D19*0.5</f>
        <v>0.5</v>
      </c>
    </row>
    <row r="20" spans="1:7" ht="15" customHeight="1" x14ac:dyDescent="0.7">
      <c r="A20" s="45" t="s">
        <v>124</v>
      </c>
      <c r="B20" s="26">
        <v>9</v>
      </c>
      <c r="C20" s="17" t="s">
        <v>2</v>
      </c>
      <c r="D20" s="26">
        <v>11</v>
      </c>
      <c r="E20" s="18" t="s">
        <v>4</v>
      </c>
      <c r="F20" s="19" t="s">
        <v>5</v>
      </c>
      <c r="G20" s="20">
        <f>B20/D20*0.5</f>
        <v>0.40909090909090912</v>
      </c>
    </row>
    <row r="21" spans="1:7" ht="15" customHeight="1" x14ac:dyDescent="0.7">
      <c r="A21" s="54"/>
      <c r="B21" s="55"/>
      <c r="C21" s="55"/>
      <c r="D21" s="55"/>
      <c r="E21" s="55"/>
      <c r="F21" s="39" t="s">
        <v>8</v>
      </c>
      <c r="G21" s="40">
        <f>SUM(G19:G20)</f>
        <v>0.90909090909090917</v>
      </c>
    </row>
    <row r="22" spans="1:7" s="10" customFormat="1" ht="15" customHeight="1" x14ac:dyDescent="0.7">
      <c r="A22" s="33" t="s">
        <v>89</v>
      </c>
      <c r="B22" s="56"/>
      <c r="C22" s="57"/>
      <c r="D22" s="57"/>
      <c r="E22" s="57"/>
      <c r="F22" s="57"/>
      <c r="G22" s="58"/>
    </row>
    <row r="23" spans="1:7" ht="15" customHeight="1" x14ac:dyDescent="0.7">
      <c r="A23" s="16" t="s">
        <v>123</v>
      </c>
      <c r="B23" s="26">
        <v>6</v>
      </c>
      <c r="C23" s="17" t="s">
        <v>2</v>
      </c>
      <c r="D23" s="26">
        <v>11</v>
      </c>
      <c r="E23" s="18" t="s">
        <v>4</v>
      </c>
      <c r="F23" s="19" t="s">
        <v>5</v>
      </c>
      <c r="G23" s="20">
        <f t="shared" ref="G23:G24" si="0">B23/D23*0.5</f>
        <v>0.27272727272727271</v>
      </c>
    </row>
    <row r="24" spans="1:7" ht="15" customHeight="1" x14ac:dyDescent="0.7">
      <c r="A24" s="16" t="s">
        <v>13</v>
      </c>
      <c r="B24" s="26">
        <v>11</v>
      </c>
      <c r="C24" s="17" t="s">
        <v>2</v>
      </c>
      <c r="D24" s="26">
        <v>11</v>
      </c>
      <c r="E24" s="18" t="s">
        <v>4</v>
      </c>
      <c r="F24" s="19" t="s">
        <v>5</v>
      </c>
      <c r="G24" s="20">
        <f t="shared" si="0"/>
        <v>0.5</v>
      </c>
    </row>
    <row r="25" spans="1:7" ht="15" customHeight="1" x14ac:dyDescent="0.7">
      <c r="A25" s="16" t="s">
        <v>48</v>
      </c>
      <c r="B25" s="26">
        <v>3</v>
      </c>
      <c r="C25" s="17" t="s">
        <v>2</v>
      </c>
      <c r="D25" s="26">
        <v>11</v>
      </c>
      <c r="E25" s="18" t="s">
        <v>4</v>
      </c>
      <c r="F25" s="19" t="s">
        <v>5</v>
      </c>
      <c r="G25" s="20">
        <f t="shared" ref="G25" si="1">B25/D25*0.5</f>
        <v>0.13636363636363635</v>
      </c>
    </row>
    <row r="26" spans="1:7" ht="15" customHeight="1" x14ac:dyDescent="0.7">
      <c r="A26" s="54"/>
      <c r="B26" s="55"/>
      <c r="C26" s="55"/>
      <c r="D26" s="55"/>
      <c r="E26" s="55"/>
      <c r="F26" s="21" t="s">
        <v>8</v>
      </c>
      <c r="G26" s="22">
        <f>SUM(G23:G25)</f>
        <v>0.90909090909090906</v>
      </c>
    </row>
    <row r="27" spans="1:7" s="10" customFormat="1" ht="15" customHeight="1" x14ac:dyDescent="0.7">
      <c r="A27" s="33" t="s">
        <v>90</v>
      </c>
      <c r="B27" s="56"/>
      <c r="C27" s="57"/>
      <c r="D27" s="57"/>
      <c r="E27" s="57"/>
      <c r="F27" s="57"/>
      <c r="G27" s="58"/>
    </row>
    <row r="28" spans="1:7" ht="15" customHeight="1" x14ac:dyDescent="0.7">
      <c r="A28" s="41" t="s">
        <v>54</v>
      </c>
      <c r="B28" s="26">
        <v>1</v>
      </c>
      <c r="C28" s="17" t="s">
        <v>2</v>
      </c>
      <c r="D28" s="26">
        <v>11</v>
      </c>
      <c r="E28" s="18" t="s">
        <v>4</v>
      </c>
      <c r="F28" s="19" t="s">
        <v>5</v>
      </c>
      <c r="G28" s="20">
        <f>B28/D28*0.5</f>
        <v>4.5454545454545456E-2</v>
      </c>
    </row>
    <row r="29" spans="1:7" ht="15" customHeight="1" x14ac:dyDescent="0.7">
      <c r="A29" s="16" t="s">
        <v>13</v>
      </c>
      <c r="B29" s="26">
        <v>11</v>
      </c>
      <c r="C29" s="17" t="s">
        <v>2</v>
      </c>
      <c r="D29" s="26">
        <v>11</v>
      </c>
      <c r="E29" s="18" t="s">
        <v>4</v>
      </c>
      <c r="F29" s="19" t="s">
        <v>5</v>
      </c>
      <c r="G29" s="20">
        <f>B29/D29*0.5</f>
        <v>0.5</v>
      </c>
    </row>
    <row r="30" spans="1:7" ht="15" customHeight="1" x14ac:dyDescent="0.7">
      <c r="A30" s="16" t="s">
        <v>125</v>
      </c>
      <c r="B30" s="26">
        <v>8</v>
      </c>
      <c r="C30" s="17" t="s">
        <v>2</v>
      </c>
      <c r="D30" s="26">
        <v>11</v>
      </c>
      <c r="E30" s="18" t="s">
        <v>4</v>
      </c>
      <c r="F30" s="19" t="s">
        <v>5</v>
      </c>
      <c r="G30" s="20">
        <f>B30/D30*0.5</f>
        <v>0.36363636363636365</v>
      </c>
    </row>
    <row r="31" spans="1:7" ht="15" customHeight="1" x14ac:dyDescent="0.7">
      <c r="A31" s="54"/>
      <c r="B31" s="55"/>
      <c r="C31" s="55"/>
      <c r="D31" s="55"/>
      <c r="E31" s="55"/>
      <c r="F31" s="21" t="s">
        <v>8</v>
      </c>
      <c r="G31" s="22">
        <f>SUM(G28:G30)</f>
        <v>0.90909090909090906</v>
      </c>
    </row>
    <row r="32" spans="1:7" s="10" customFormat="1" ht="15" customHeight="1" x14ac:dyDescent="0.7">
      <c r="A32" s="33" t="s">
        <v>91</v>
      </c>
      <c r="B32" s="56"/>
      <c r="C32" s="57"/>
      <c r="D32" s="57"/>
      <c r="E32" s="57"/>
      <c r="F32" s="57"/>
      <c r="G32" s="58"/>
    </row>
    <row r="33" spans="1:7" ht="15" customHeight="1" x14ac:dyDescent="0.7">
      <c r="A33" s="16" t="s">
        <v>24</v>
      </c>
      <c r="B33" s="26">
        <v>7</v>
      </c>
      <c r="C33" s="17" t="s">
        <v>2</v>
      </c>
      <c r="D33" s="26">
        <v>11</v>
      </c>
      <c r="E33" s="18" t="s">
        <v>4</v>
      </c>
      <c r="F33" s="19" t="s">
        <v>5</v>
      </c>
      <c r="G33" s="20">
        <f>B33/D33*0.5</f>
        <v>0.31818181818181818</v>
      </c>
    </row>
    <row r="34" spans="1:7" ht="15" customHeight="1" x14ac:dyDescent="0.7">
      <c r="A34" s="16" t="s">
        <v>14</v>
      </c>
      <c r="B34" s="26">
        <v>11</v>
      </c>
      <c r="C34" s="17" t="s">
        <v>2</v>
      </c>
      <c r="D34" s="26">
        <v>11</v>
      </c>
      <c r="E34" s="18" t="s">
        <v>4</v>
      </c>
      <c r="F34" s="19" t="s">
        <v>5</v>
      </c>
      <c r="G34" s="20">
        <f>B34/D34*0.5</f>
        <v>0.5</v>
      </c>
    </row>
    <row r="35" spans="1:7" ht="15" customHeight="1" x14ac:dyDescent="0.7">
      <c r="A35" s="16" t="s">
        <v>56</v>
      </c>
      <c r="B35" s="26">
        <v>2</v>
      </c>
      <c r="C35" s="17" t="s">
        <v>2</v>
      </c>
      <c r="D35" s="26">
        <v>12</v>
      </c>
      <c r="E35" s="18" t="s">
        <v>4</v>
      </c>
      <c r="F35" s="19" t="s">
        <v>5</v>
      </c>
      <c r="G35" s="20">
        <f>B35/D35*0.5</f>
        <v>8.3333333333333329E-2</v>
      </c>
    </row>
    <row r="36" spans="1:7" ht="15" customHeight="1" x14ac:dyDescent="0.7">
      <c r="A36" s="54"/>
      <c r="B36" s="55"/>
      <c r="C36" s="55"/>
      <c r="D36" s="55"/>
      <c r="E36" s="55"/>
      <c r="F36" s="21" t="s">
        <v>8</v>
      </c>
      <c r="G36" s="22">
        <f>SUM(G33:G35)</f>
        <v>0.90151515151515149</v>
      </c>
    </row>
    <row r="37" spans="1:7" s="10" customFormat="1" ht="15" customHeight="1" x14ac:dyDescent="0.7">
      <c r="A37" s="33" t="s">
        <v>92</v>
      </c>
      <c r="B37" s="56"/>
      <c r="C37" s="57"/>
      <c r="D37" s="57"/>
      <c r="E37" s="57"/>
      <c r="F37" s="57"/>
      <c r="G37" s="58"/>
    </row>
    <row r="38" spans="1:7" ht="15" customHeight="1" x14ac:dyDescent="0.7">
      <c r="A38" s="16" t="s">
        <v>25</v>
      </c>
      <c r="B38" s="26">
        <v>2</v>
      </c>
      <c r="C38" s="17" t="s">
        <v>2</v>
      </c>
      <c r="D38" s="26">
        <v>11</v>
      </c>
      <c r="E38" s="18" t="s">
        <v>4</v>
      </c>
      <c r="F38" s="19" t="s">
        <v>5</v>
      </c>
      <c r="G38" s="20">
        <f>B38/D38*0.5</f>
        <v>9.0909090909090912E-2</v>
      </c>
    </row>
    <row r="39" spans="1:7" ht="15" customHeight="1" x14ac:dyDescent="0.7">
      <c r="A39" s="16" t="s">
        <v>14</v>
      </c>
      <c r="B39" s="26">
        <v>11</v>
      </c>
      <c r="C39" s="17" t="s">
        <v>2</v>
      </c>
      <c r="D39" s="26">
        <v>11</v>
      </c>
      <c r="E39" s="18" t="s">
        <v>4</v>
      </c>
      <c r="F39" s="19" t="s">
        <v>5</v>
      </c>
      <c r="G39" s="20">
        <f>B39/D39*0.5</f>
        <v>0.5</v>
      </c>
    </row>
    <row r="40" spans="1:7" ht="15" customHeight="1" x14ac:dyDescent="0.7">
      <c r="A40" s="16" t="s">
        <v>127</v>
      </c>
      <c r="B40" s="26">
        <v>7</v>
      </c>
      <c r="C40" s="17" t="s">
        <v>2</v>
      </c>
      <c r="D40" s="26">
        <v>12</v>
      </c>
      <c r="E40" s="18" t="s">
        <v>4</v>
      </c>
      <c r="F40" s="19" t="s">
        <v>5</v>
      </c>
      <c r="G40" s="20">
        <f>B40/D40*0.5</f>
        <v>0.29166666666666669</v>
      </c>
    </row>
    <row r="41" spans="1:7" ht="15" customHeight="1" x14ac:dyDescent="0.7">
      <c r="A41" s="54"/>
      <c r="B41" s="55"/>
      <c r="C41" s="55"/>
      <c r="D41" s="55"/>
      <c r="E41" s="55"/>
      <c r="F41" s="21" t="s">
        <v>8</v>
      </c>
      <c r="G41" s="22">
        <f>SUM(G38:G40)</f>
        <v>0.88257575757575757</v>
      </c>
    </row>
    <row r="42" spans="1:7" s="10" customFormat="1" ht="15" customHeight="1" x14ac:dyDescent="0.7">
      <c r="A42" s="33" t="s">
        <v>93</v>
      </c>
      <c r="B42" s="56"/>
      <c r="C42" s="57"/>
      <c r="D42" s="57"/>
      <c r="E42" s="57"/>
      <c r="F42" s="57"/>
      <c r="G42" s="58"/>
    </row>
    <row r="43" spans="1:7" ht="15" customHeight="1" x14ac:dyDescent="0.7">
      <c r="A43" s="16" t="s">
        <v>126</v>
      </c>
      <c r="B43" s="26">
        <v>8</v>
      </c>
      <c r="C43" s="17" t="s">
        <v>2</v>
      </c>
      <c r="D43" s="26">
        <v>11</v>
      </c>
      <c r="E43" s="18" t="s">
        <v>4</v>
      </c>
      <c r="F43" s="19" t="s">
        <v>5</v>
      </c>
      <c r="G43" s="20">
        <f>B43/D43*0.5</f>
        <v>0.36363636363636365</v>
      </c>
    </row>
    <row r="44" spans="1:7" ht="15" customHeight="1" x14ac:dyDescent="0.7">
      <c r="A44" s="16" t="s">
        <v>17</v>
      </c>
      <c r="B44" s="26">
        <v>12</v>
      </c>
      <c r="C44" s="17" t="s">
        <v>2</v>
      </c>
      <c r="D44" s="26">
        <v>12</v>
      </c>
      <c r="E44" s="18" t="s">
        <v>4</v>
      </c>
      <c r="F44" s="19" t="s">
        <v>5</v>
      </c>
      <c r="G44" s="20">
        <f>B44/D44*0.5</f>
        <v>0.5</v>
      </c>
    </row>
    <row r="45" spans="1:7" ht="15" customHeight="1" x14ac:dyDescent="0.7">
      <c r="A45" s="61"/>
      <c r="B45" s="62"/>
      <c r="C45" s="62"/>
      <c r="D45" s="62"/>
      <c r="E45" s="62"/>
      <c r="F45" s="21" t="s">
        <v>8</v>
      </c>
      <c r="G45" s="22">
        <f>SUM(G43:G44)</f>
        <v>0.86363636363636365</v>
      </c>
    </row>
    <row r="46" spans="1:7" ht="15" customHeight="1" x14ac:dyDescent="0.7">
      <c r="A46" s="33"/>
      <c r="B46" s="56"/>
      <c r="C46" s="57"/>
      <c r="D46" s="57"/>
      <c r="E46" s="57"/>
      <c r="F46" s="57"/>
      <c r="G46" s="58"/>
    </row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  <row r="62" ht="15" customHeight="1" x14ac:dyDescent="0.7"/>
    <row r="63" ht="15" customHeight="1" x14ac:dyDescent="0.7"/>
    <row r="64" ht="15" customHeight="1" x14ac:dyDescent="0.7"/>
    <row r="65" ht="15" customHeight="1" x14ac:dyDescent="0.7"/>
    <row r="66" ht="15" customHeight="1" x14ac:dyDescent="0.7"/>
    <row r="67" ht="15" customHeight="1" x14ac:dyDescent="0.7"/>
    <row r="68" ht="15" customHeight="1" x14ac:dyDescent="0.7"/>
    <row r="69" ht="15" customHeight="1" x14ac:dyDescent="0.7"/>
    <row r="70" ht="15" customHeight="1" x14ac:dyDescent="0.7"/>
    <row r="71" ht="15" customHeight="1" x14ac:dyDescent="0.7"/>
    <row r="72" ht="15" customHeight="1" x14ac:dyDescent="0.7"/>
    <row r="73" ht="15" customHeight="1" x14ac:dyDescent="0.7"/>
  </sheetData>
  <mergeCells count="21">
    <mergeCell ref="B27:G27"/>
    <mergeCell ref="A1:G1"/>
    <mergeCell ref="B4:G4"/>
    <mergeCell ref="A8:E8"/>
    <mergeCell ref="B9:G9"/>
    <mergeCell ref="A12:E12"/>
    <mergeCell ref="B13:G13"/>
    <mergeCell ref="A17:E17"/>
    <mergeCell ref="B18:G18"/>
    <mergeCell ref="A21:E21"/>
    <mergeCell ref="B22:G22"/>
    <mergeCell ref="A26:E26"/>
    <mergeCell ref="A2:G2"/>
    <mergeCell ref="A45:E45"/>
    <mergeCell ref="B46:G46"/>
    <mergeCell ref="A31:E31"/>
    <mergeCell ref="B32:G32"/>
    <mergeCell ref="A36:E36"/>
    <mergeCell ref="B37:G37"/>
    <mergeCell ref="A41:E41"/>
    <mergeCell ref="B42:G42"/>
  </mergeCells>
  <pageMargins left="0.7" right="0.7" top="0.75" bottom="0.75" header="0.3" footer="0.3"/>
  <pageSetup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72"/>
  <sheetViews>
    <sheetView workbookViewId="0">
      <pane ySplit="3" topLeftCell="A34" activePane="bottomLeft" state="frozen"/>
      <selection pane="bottomLeft" activeCell="B45" sqref="B45:G45"/>
    </sheetView>
  </sheetViews>
  <sheetFormatPr defaultColWidth="18.1328125" defaultRowHeight="13.5" x14ac:dyDescent="0.7"/>
  <cols>
    <col min="1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94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95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16" t="s">
        <v>7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0.5</v>
      </c>
    </row>
    <row r="7" spans="1:7" ht="15" customHeight="1" x14ac:dyDescent="0.7">
      <c r="A7" s="16" t="s">
        <v>122</v>
      </c>
      <c r="B7" s="26">
        <v>10</v>
      </c>
      <c r="C7" s="17" t="s">
        <v>2</v>
      </c>
      <c r="D7" s="26">
        <v>11</v>
      </c>
      <c r="E7" s="18" t="s">
        <v>4</v>
      </c>
      <c r="F7" s="19" t="s">
        <v>5</v>
      </c>
      <c r="G7" s="20">
        <f>B7/D7*0.5</f>
        <v>0.45454545454545453</v>
      </c>
    </row>
    <row r="8" spans="1:7" ht="15" customHeight="1" x14ac:dyDescent="0.7">
      <c r="A8" s="54"/>
      <c r="B8" s="55"/>
      <c r="C8" s="55"/>
      <c r="D8" s="55"/>
      <c r="E8" s="55"/>
      <c r="F8" s="21" t="s">
        <v>8</v>
      </c>
      <c r="G8" s="22">
        <f>SUM(G5:G7)</f>
        <v>1.1818181818181819</v>
      </c>
    </row>
    <row r="9" spans="1:7" s="10" customFormat="1" ht="15" customHeight="1" x14ac:dyDescent="0.7">
      <c r="A9" s="33" t="s">
        <v>96</v>
      </c>
      <c r="B9" s="56"/>
      <c r="C9" s="57"/>
      <c r="D9" s="57"/>
      <c r="E9" s="57"/>
      <c r="F9" s="57"/>
      <c r="G9" s="58"/>
    </row>
    <row r="10" spans="1:7" ht="15" customHeight="1" x14ac:dyDescent="0.7">
      <c r="A10" s="16" t="s">
        <v>130</v>
      </c>
      <c r="B10" s="26">
        <v>10</v>
      </c>
      <c r="C10" s="17" t="s">
        <v>2</v>
      </c>
      <c r="D10" s="26">
        <v>10</v>
      </c>
      <c r="E10" s="18" t="s">
        <v>4</v>
      </c>
      <c r="F10" s="19" t="s">
        <v>5</v>
      </c>
      <c r="G10" s="20">
        <f>B10/D10*0.5</f>
        <v>0.5</v>
      </c>
    </row>
    <row r="11" spans="1:7" ht="15" customHeight="1" x14ac:dyDescent="0.7">
      <c r="A11" s="16" t="s">
        <v>11</v>
      </c>
      <c r="B11" s="26">
        <v>11</v>
      </c>
      <c r="C11" s="17" t="s">
        <v>2</v>
      </c>
      <c r="D11" s="26">
        <v>11</v>
      </c>
      <c r="E11" s="18" t="s">
        <v>4</v>
      </c>
      <c r="F11" s="19" t="s">
        <v>5</v>
      </c>
      <c r="G11" s="20">
        <f>B11/D11*0.5</f>
        <v>0.5</v>
      </c>
    </row>
    <row r="12" spans="1:7" ht="15" customHeight="1" x14ac:dyDescent="0.7">
      <c r="A12" s="16" t="s">
        <v>26</v>
      </c>
      <c r="B12" s="26">
        <v>4</v>
      </c>
      <c r="C12" s="17" t="s">
        <v>2</v>
      </c>
      <c r="D12" s="26">
        <v>11</v>
      </c>
      <c r="E12" s="18" t="s">
        <v>4</v>
      </c>
      <c r="F12" s="19" t="s">
        <v>5</v>
      </c>
      <c r="G12" s="20">
        <f>B12/D12*0.5</f>
        <v>0.18181818181818182</v>
      </c>
    </row>
    <row r="13" spans="1:7" ht="15" customHeight="1" x14ac:dyDescent="0.7">
      <c r="A13" s="54"/>
      <c r="B13" s="55"/>
      <c r="C13" s="55"/>
      <c r="D13" s="55"/>
      <c r="E13" s="55"/>
      <c r="F13" s="21" t="s">
        <v>8</v>
      </c>
      <c r="G13" s="22">
        <f>SUM(G10:G12)</f>
        <v>1.1818181818181819</v>
      </c>
    </row>
    <row r="14" spans="1:7" s="10" customFormat="1" ht="15" customHeight="1" x14ac:dyDescent="0.7">
      <c r="A14" s="33" t="s">
        <v>97</v>
      </c>
      <c r="B14" s="56"/>
      <c r="C14" s="57"/>
      <c r="D14" s="57"/>
      <c r="E14" s="57"/>
      <c r="F14" s="57"/>
      <c r="G14" s="58"/>
    </row>
    <row r="15" spans="1:7" ht="15" customHeight="1" x14ac:dyDescent="0.7">
      <c r="A15" s="16" t="s">
        <v>121</v>
      </c>
      <c r="B15" s="26">
        <v>5</v>
      </c>
      <c r="C15" s="17" t="s">
        <v>2</v>
      </c>
      <c r="D15" s="26">
        <v>10</v>
      </c>
      <c r="E15" s="18" t="s">
        <v>4</v>
      </c>
      <c r="F15" s="19" t="s">
        <v>5</v>
      </c>
      <c r="G15" s="20">
        <f>B15/D15*0.5</f>
        <v>0.25</v>
      </c>
    </row>
    <row r="16" spans="1:7" ht="15" customHeight="1" x14ac:dyDescent="0.7">
      <c r="A16" s="16" t="s">
        <v>11</v>
      </c>
      <c r="B16" s="26">
        <v>11</v>
      </c>
      <c r="C16" s="17" t="s">
        <v>2</v>
      </c>
      <c r="D16" s="26">
        <v>11</v>
      </c>
      <c r="E16" s="18" t="s">
        <v>4</v>
      </c>
      <c r="F16" s="19" t="s">
        <v>5</v>
      </c>
      <c r="G16" s="20">
        <f>B16/D16*0.5</f>
        <v>0.5</v>
      </c>
    </row>
    <row r="17" spans="1:7" ht="15" customHeight="1" x14ac:dyDescent="0.7">
      <c r="A17" s="16" t="s">
        <v>124</v>
      </c>
      <c r="B17" s="26">
        <v>9</v>
      </c>
      <c r="C17" s="17" t="s">
        <v>2</v>
      </c>
      <c r="D17" s="26">
        <v>11</v>
      </c>
      <c r="E17" s="18" t="s">
        <v>4</v>
      </c>
      <c r="F17" s="19" t="s">
        <v>5</v>
      </c>
      <c r="G17" s="20">
        <f>B17/D17*0.5</f>
        <v>0.40909090909090912</v>
      </c>
    </row>
    <row r="18" spans="1:7" ht="15" customHeight="1" x14ac:dyDescent="0.7">
      <c r="A18" s="59"/>
      <c r="B18" s="60"/>
      <c r="C18" s="60"/>
      <c r="D18" s="60"/>
      <c r="E18" s="60"/>
      <c r="F18" s="37" t="s">
        <v>8</v>
      </c>
      <c r="G18" s="38">
        <f>SUM(G15:G17)</f>
        <v>1.1590909090909092</v>
      </c>
    </row>
    <row r="19" spans="1:7" s="10" customFormat="1" ht="15" customHeight="1" x14ac:dyDescent="0.7">
      <c r="A19" s="33" t="s">
        <v>98</v>
      </c>
      <c r="B19" s="56"/>
      <c r="C19" s="57"/>
      <c r="D19" s="57"/>
      <c r="E19" s="57"/>
      <c r="F19" s="57"/>
      <c r="G19" s="58"/>
    </row>
    <row r="20" spans="1:7" ht="15" customHeight="1" x14ac:dyDescent="0.7">
      <c r="A20" s="16" t="s">
        <v>11</v>
      </c>
      <c r="B20" s="26">
        <v>11</v>
      </c>
      <c r="C20" s="17" t="s">
        <v>2</v>
      </c>
      <c r="D20" s="26">
        <v>11</v>
      </c>
      <c r="E20" s="18" t="s">
        <v>4</v>
      </c>
      <c r="F20" s="19" t="s">
        <v>5</v>
      </c>
      <c r="G20" s="20">
        <f>B20/D20*0.5</f>
        <v>0.5</v>
      </c>
    </row>
    <row r="21" spans="1:7" ht="15" customHeight="1" x14ac:dyDescent="0.7">
      <c r="A21" s="45" t="s">
        <v>13</v>
      </c>
      <c r="B21" s="26">
        <v>11</v>
      </c>
      <c r="C21" s="17" t="s">
        <v>2</v>
      </c>
      <c r="D21" s="26">
        <v>11</v>
      </c>
      <c r="E21" s="18" t="s">
        <v>4</v>
      </c>
      <c r="F21" s="19" t="s">
        <v>5</v>
      </c>
      <c r="G21" s="20">
        <f>B21/D21*0.5</f>
        <v>0.5</v>
      </c>
    </row>
    <row r="22" spans="1:7" ht="15" customHeight="1" x14ac:dyDescent="0.7">
      <c r="A22" s="45" t="s">
        <v>48</v>
      </c>
      <c r="B22" s="26">
        <v>3</v>
      </c>
      <c r="C22" s="17" t="s">
        <v>2</v>
      </c>
      <c r="D22" s="26">
        <v>11</v>
      </c>
      <c r="E22" s="18" t="s">
        <v>4</v>
      </c>
      <c r="F22" s="19" t="s">
        <v>5</v>
      </c>
      <c r="G22" s="20">
        <f>B22/D22*0.5</f>
        <v>0.13636363636363635</v>
      </c>
    </row>
    <row r="23" spans="1:7" ht="15" customHeight="1" x14ac:dyDescent="0.7">
      <c r="A23" s="54"/>
      <c r="B23" s="55"/>
      <c r="C23" s="55"/>
      <c r="D23" s="55"/>
      <c r="E23" s="55"/>
      <c r="F23" s="39" t="s">
        <v>8</v>
      </c>
      <c r="G23" s="40">
        <f>SUM(G20:G22)</f>
        <v>1.1363636363636362</v>
      </c>
    </row>
    <row r="24" spans="1:7" s="10" customFormat="1" ht="15" customHeight="1" x14ac:dyDescent="0.7">
      <c r="A24" s="33" t="s">
        <v>99</v>
      </c>
      <c r="B24" s="56"/>
      <c r="C24" s="57"/>
      <c r="D24" s="57"/>
      <c r="E24" s="57"/>
      <c r="F24" s="57"/>
      <c r="G24" s="58"/>
    </row>
    <row r="25" spans="1:7" ht="15" customHeight="1" x14ac:dyDescent="0.7">
      <c r="A25" s="16" t="s">
        <v>123</v>
      </c>
      <c r="B25" s="26">
        <v>6</v>
      </c>
      <c r="C25" s="17" t="s">
        <v>2</v>
      </c>
      <c r="D25" s="26">
        <v>11</v>
      </c>
      <c r="E25" s="18" t="s">
        <v>4</v>
      </c>
      <c r="F25" s="19" t="s">
        <v>5</v>
      </c>
      <c r="G25" s="20">
        <f t="shared" ref="G25:G27" si="0">B25/D25*0.5</f>
        <v>0.27272727272727271</v>
      </c>
    </row>
    <row r="26" spans="1:7" ht="15" customHeight="1" x14ac:dyDescent="0.7">
      <c r="A26" s="16" t="s">
        <v>13</v>
      </c>
      <c r="B26" s="26">
        <v>11</v>
      </c>
      <c r="C26" s="17" t="s">
        <v>2</v>
      </c>
      <c r="D26" s="26">
        <v>11</v>
      </c>
      <c r="E26" s="18" t="s">
        <v>4</v>
      </c>
      <c r="F26" s="19" t="s">
        <v>5</v>
      </c>
      <c r="G26" s="20">
        <f t="shared" si="0"/>
        <v>0.5</v>
      </c>
    </row>
    <row r="27" spans="1:7" ht="15" customHeight="1" x14ac:dyDescent="0.7">
      <c r="A27" s="16" t="s">
        <v>125</v>
      </c>
      <c r="B27" s="26">
        <v>8</v>
      </c>
      <c r="C27" s="17" t="s">
        <v>2</v>
      </c>
      <c r="D27" s="26">
        <v>11</v>
      </c>
      <c r="E27" s="18" t="s">
        <v>4</v>
      </c>
      <c r="F27" s="19" t="s">
        <v>5</v>
      </c>
      <c r="G27" s="20">
        <f t="shared" si="0"/>
        <v>0.36363636363636365</v>
      </c>
    </row>
    <row r="28" spans="1:7" ht="15" customHeight="1" x14ac:dyDescent="0.7">
      <c r="A28" s="54"/>
      <c r="B28" s="55"/>
      <c r="C28" s="55"/>
      <c r="D28" s="55"/>
      <c r="E28" s="55"/>
      <c r="F28" s="21" t="s">
        <v>8</v>
      </c>
      <c r="G28" s="22">
        <f>SUM(G25:G27)</f>
        <v>1.1363636363636362</v>
      </c>
    </row>
    <row r="29" spans="1:7" s="10" customFormat="1" ht="15" customHeight="1" x14ac:dyDescent="0.7">
      <c r="A29" s="33" t="s">
        <v>100</v>
      </c>
      <c r="B29" s="56"/>
      <c r="C29" s="57"/>
      <c r="D29" s="57"/>
      <c r="E29" s="57"/>
      <c r="F29" s="57"/>
      <c r="G29" s="58"/>
    </row>
    <row r="30" spans="1:7" ht="15" customHeight="1" x14ac:dyDescent="0.7">
      <c r="A30" s="41" t="s">
        <v>54</v>
      </c>
      <c r="B30" s="26">
        <v>1</v>
      </c>
      <c r="C30" s="17" t="s">
        <v>2</v>
      </c>
      <c r="D30" s="26">
        <v>11</v>
      </c>
      <c r="E30" s="18" t="s">
        <v>4</v>
      </c>
      <c r="F30" s="19" t="s">
        <v>5</v>
      </c>
      <c r="G30" s="20">
        <f>B30/D30*0.5</f>
        <v>4.5454545454545456E-2</v>
      </c>
    </row>
    <row r="31" spans="1:7" ht="15" customHeight="1" x14ac:dyDescent="0.7">
      <c r="A31" s="16" t="s">
        <v>13</v>
      </c>
      <c r="B31" s="26">
        <v>11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0.5</v>
      </c>
    </row>
    <row r="32" spans="1:7" ht="15" customHeight="1" x14ac:dyDescent="0.7">
      <c r="A32" s="16" t="s">
        <v>14</v>
      </c>
      <c r="B32" s="26">
        <v>11</v>
      </c>
      <c r="C32" s="17" t="s">
        <v>2</v>
      </c>
      <c r="D32" s="26">
        <v>11</v>
      </c>
      <c r="E32" s="18" t="s">
        <v>4</v>
      </c>
      <c r="F32" s="19" t="s">
        <v>5</v>
      </c>
      <c r="G32" s="20">
        <f>B32/D32*0.5</f>
        <v>0.5</v>
      </c>
    </row>
    <row r="33" spans="1:7" ht="15" customHeight="1" x14ac:dyDescent="0.7">
      <c r="A33" s="16" t="s">
        <v>56</v>
      </c>
      <c r="B33" s="26">
        <v>2</v>
      </c>
      <c r="C33" s="17" t="s">
        <v>2</v>
      </c>
      <c r="D33" s="26">
        <v>12</v>
      </c>
      <c r="E33" s="18" t="s">
        <v>4</v>
      </c>
      <c r="F33" s="19" t="s">
        <v>5</v>
      </c>
      <c r="G33" s="20">
        <f>B33/D33*0.5</f>
        <v>8.3333333333333329E-2</v>
      </c>
    </row>
    <row r="34" spans="1:7" ht="15" customHeight="1" x14ac:dyDescent="0.7">
      <c r="A34" s="54"/>
      <c r="B34" s="55"/>
      <c r="C34" s="55"/>
      <c r="D34" s="55"/>
      <c r="E34" s="55"/>
      <c r="F34" s="21" t="s">
        <v>8</v>
      </c>
      <c r="G34" s="22">
        <f>SUM(G30:G33)</f>
        <v>1.1287878787878787</v>
      </c>
    </row>
    <row r="35" spans="1:7" s="10" customFormat="1" ht="15" customHeight="1" x14ac:dyDescent="0.7">
      <c r="A35" s="33" t="s">
        <v>101</v>
      </c>
      <c r="B35" s="56"/>
      <c r="C35" s="57"/>
      <c r="D35" s="57"/>
      <c r="E35" s="57"/>
      <c r="F35" s="57"/>
      <c r="G35" s="58"/>
    </row>
    <row r="36" spans="1:7" ht="15" customHeight="1" x14ac:dyDescent="0.7">
      <c r="A36" s="16" t="s">
        <v>24</v>
      </c>
      <c r="B36" s="26">
        <v>7</v>
      </c>
      <c r="C36" s="17" t="s">
        <v>2</v>
      </c>
      <c r="D36" s="26">
        <v>11</v>
      </c>
      <c r="E36" s="18" t="s">
        <v>4</v>
      </c>
      <c r="F36" s="19" t="s">
        <v>5</v>
      </c>
      <c r="G36" s="20">
        <f>B36/D36*0.5</f>
        <v>0.31818181818181818</v>
      </c>
    </row>
    <row r="37" spans="1:7" ht="15" customHeight="1" x14ac:dyDescent="0.7">
      <c r="A37" s="16" t="s">
        <v>14</v>
      </c>
      <c r="B37" s="26">
        <v>11</v>
      </c>
      <c r="C37" s="17" t="s">
        <v>2</v>
      </c>
      <c r="D37" s="26">
        <v>11</v>
      </c>
      <c r="E37" s="18" t="s">
        <v>4</v>
      </c>
      <c r="F37" s="19" t="s">
        <v>5</v>
      </c>
      <c r="G37" s="20">
        <f>B37/D37*0.5</f>
        <v>0.5</v>
      </c>
    </row>
    <row r="38" spans="1:7" ht="15" customHeight="1" x14ac:dyDescent="0.7">
      <c r="A38" s="16" t="s">
        <v>127</v>
      </c>
      <c r="B38" s="26">
        <v>7</v>
      </c>
      <c r="C38" s="17" t="s">
        <v>2</v>
      </c>
      <c r="D38" s="26">
        <v>12</v>
      </c>
      <c r="E38" s="18" t="s">
        <v>4</v>
      </c>
      <c r="F38" s="19" t="s">
        <v>5</v>
      </c>
      <c r="G38" s="20">
        <f>B38/D38*0.5</f>
        <v>0.29166666666666669</v>
      </c>
    </row>
    <row r="39" spans="1:7" ht="15" customHeight="1" x14ac:dyDescent="0.7">
      <c r="A39" s="54"/>
      <c r="B39" s="55"/>
      <c r="C39" s="55"/>
      <c r="D39" s="55"/>
      <c r="E39" s="55"/>
      <c r="F39" s="21" t="s">
        <v>8</v>
      </c>
      <c r="G39" s="22">
        <f>SUM(G36:G38)</f>
        <v>1.1098484848484849</v>
      </c>
    </row>
    <row r="40" spans="1:7" s="10" customFormat="1" ht="15" customHeight="1" x14ac:dyDescent="0.7">
      <c r="A40" s="33" t="s">
        <v>102</v>
      </c>
      <c r="B40" s="56"/>
      <c r="C40" s="57"/>
      <c r="D40" s="57"/>
      <c r="E40" s="57"/>
      <c r="F40" s="57"/>
      <c r="G40" s="58"/>
    </row>
    <row r="41" spans="1:7" ht="15" customHeight="1" x14ac:dyDescent="0.7">
      <c r="A41" s="16" t="s">
        <v>25</v>
      </c>
      <c r="B41" s="26">
        <v>2</v>
      </c>
      <c r="C41" s="17" t="s">
        <v>2</v>
      </c>
      <c r="D41" s="26">
        <v>11</v>
      </c>
      <c r="E41" s="18" t="s">
        <v>4</v>
      </c>
      <c r="F41" s="19" t="s">
        <v>5</v>
      </c>
      <c r="G41" s="20">
        <f>B41/D41*0.5</f>
        <v>9.0909090909090912E-2</v>
      </c>
    </row>
    <row r="42" spans="1:7" ht="15" customHeight="1" x14ac:dyDescent="0.7">
      <c r="A42" s="16" t="s">
        <v>14</v>
      </c>
      <c r="B42" s="26">
        <v>11</v>
      </c>
      <c r="C42" s="17" t="s">
        <v>2</v>
      </c>
      <c r="D42" s="26">
        <v>11</v>
      </c>
      <c r="E42" s="18" t="s">
        <v>4</v>
      </c>
      <c r="F42" s="19" t="s">
        <v>5</v>
      </c>
      <c r="G42" s="20">
        <f>B42/D42*0.5</f>
        <v>0.5</v>
      </c>
    </row>
    <row r="43" spans="1:7" ht="15" customHeight="1" x14ac:dyDescent="0.7">
      <c r="A43" s="16" t="s">
        <v>17</v>
      </c>
      <c r="B43" s="26">
        <v>12</v>
      </c>
      <c r="C43" s="17" t="s">
        <v>2</v>
      </c>
      <c r="D43" s="26">
        <v>12</v>
      </c>
      <c r="E43" s="18" t="s">
        <v>4</v>
      </c>
      <c r="F43" s="19" t="s">
        <v>5</v>
      </c>
      <c r="G43" s="20">
        <f>B43/D43*0.5</f>
        <v>0.5</v>
      </c>
    </row>
    <row r="44" spans="1:7" ht="15" customHeight="1" x14ac:dyDescent="0.7">
      <c r="A44" s="54"/>
      <c r="B44" s="55"/>
      <c r="C44" s="55"/>
      <c r="D44" s="55"/>
      <c r="E44" s="55"/>
      <c r="F44" s="21" t="s">
        <v>8</v>
      </c>
      <c r="G44" s="22">
        <f>SUM(G41:G43)</f>
        <v>1.0909090909090908</v>
      </c>
    </row>
    <row r="45" spans="1:7" ht="15" customHeight="1" x14ac:dyDescent="0.7">
      <c r="A45" s="33"/>
      <c r="B45" s="56"/>
      <c r="C45" s="57"/>
      <c r="D45" s="57"/>
      <c r="E45" s="57"/>
      <c r="F45" s="57"/>
      <c r="G45" s="58"/>
    </row>
    <row r="46" spans="1:7" ht="15" customHeight="1" x14ac:dyDescent="0.7"/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  <row r="62" ht="15" customHeight="1" x14ac:dyDescent="0.7"/>
    <row r="63" ht="15" customHeight="1" x14ac:dyDescent="0.7"/>
    <row r="64" ht="15" customHeight="1" x14ac:dyDescent="0.7"/>
    <row r="65" ht="15" customHeight="1" x14ac:dyDescent="0.7"/>
    <row r="66" ht="15" customHeight="1" x14ac:dyDescent="0.7"/>
    <row r="67" ht="15" customHeight="1" x14ac:dyDescent="0.7"/>
    <row r="68" ht="15" customHeight="1" x14ac:dyDescent="0.7"/>
    <row r="69" ht="15" customHeight="1" x14ac:dyDescent="0.7"/>
    <row r="70" ht="15" customHeight="1" x14ac:dyDescent="0.7"/>
    <row r="71" ht="15" customHeight="1" x14ac:dyDescent="0.7"/>
    <row r="72" ht="15" customHeight="1" x14ac:dyDescent="0.7"/>
  </sheetData>
  <mergeCells count="19">
    <mergeCell ref="B14:G14"/>
    <mergeCell ref="A1:G1"/>
    <mergeCell ref="B4:G4"/>
    <mergeCell ref="A8:E8"/>
    <mergeCell ref="B9:G9"/>
    <mergeCell ref="A13:E13"/>
    <mergeCell ref="A2:G2"/>
    <mergeCell ref="B45:G45"/>
    <mergeCell ref="A18:E18"/>
    <mergeCell ref="B19:G19"/>
    <mergeCell ref="A23:E23"/>
    <mergeCell ref="B24:G24"/>
    <mergeCell ref="A28:E28"/>
    <mergeCell ref="B29:G29"/>
    <mergeCell ref="A34:E34"/>
    <mergeCell ref="B35:G35"/>
    <mergeCell ref="A39:E39"/>
    <mergeCell ref="B40:G40"/>
    <mergeCell ref="A44:E44"/>
  </mergeCells>
  <pageMargins left="0.7" right="0.7" top="0.75" bottom="0.75" header="0.3" footer="0.3"/>
  <pageSetup scale="95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0"/>
  <sheetViews>
    <sheetView workbookViewId="0">
      <pane ySplit="3" topLeftCell="A34" activePane="bottomLeft" state="frozen"/>
      <selection pane="bottomLeft" sqref="A1:G1"/>
    </sheetView>
  </sheetViews>
  <sheetFormatPr defaultColWidth="18.1328125" defaultRowHeight="13.5" x14ac:dyDescent="0.7"/>
  <cols>
    <col min="1" max="1" width="16.40625" style="1" bestFit="1" customWidth="1"/>
    <col min="2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103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104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16" t="s">
        <v>7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0.5</v>
      </c>
    </row>
    <row r="7" spans="1:7" ht="15" customHeight="1" x14ac:dyDescent="0.7">
      <c r="A7" s="16" t="s">
        <v>11</v>
      </c>
      <c r="B7" s="26">
        <v>11</v>
      </c>
      <c r="C7" s="17" t="s">
        <v>2</v>
      </c>
      <c r="D7" s="26">
        <v>11</v>
      </c>
      <c r="E7" s="18" t="s">
        <v>4</v>
      </c>
      <c r="F7" s="19" t="s">
        <v>5</v>
      </c>
      <c r="G7" s="20">
        <f>B7/D7*0.5</f>
        <v>0.5</v>
      </c>
    </row>
    <row r="8" spans="1:7" ht="15" customHeight="1" x14ac:dyDescent="0.7">
      <c r="A8" s="16" t="s">
        <v>26</v>
      </c>
      <c r="B8" s="26">
        <v>4</v>
      </c>
      <c r="C8" s="17" t="s">
        <v>2</v>
      </c>
      <c r="D8" s="26">
        <v>11</v>
      </c>
      <c r="E8" s="18" t="s">
        <v>4</v>
      </c>
      <c r="F8" s="19" t="s">
        <v>5</v>
      </c>
      <c r="G8" s="20">
        <f>B8/D8*0.5</f>
        <v>0.18181818181818182</v>
      </c>
    </row>
    <row r="9" spans="1:7" ht="15" customHeight="1" x14ac:dyDescent="0.7">
      <c r="A9" s="54"/>
      <c r="B9" s="55"/>
      <c r="C9" s="55"/>
      <c r="D9" s="55"/>
      <c r="E9" s="55"/>
      <c r="F9" s="21" t="s">
        <v>8</v>
      </c>
      <c r="G9" s="22">
        <f>SUM(G5:G8)</f>
        <v>1.4090909090909092</v>
      </c>
    </row>
    <row r="10" spans="1:7" s="10" customFormat="1" ht="15" customHeight="1" x14ac:dyDescent="0.7">
      <c r="A10" s="33" t="s">
        <v>105</v>
      </c>
      <c r="B10" s="56"/>
      <c r="C10" s="57"/>
      <c r="D10" s="57"/>
      <c r="E10" s="57"/>
      <c r="F10" s="57"/>
      <c r="G10" s="58"/>
    </row>
    <row r="11" spans="1:7" ht="15" customHeight="1" x14ac:dyDescent="0.7">
      <c r="A11" s="16" t="s">
        <v>130</v>
      </c>
      <c r="B11" s="26">
        <v>10</v>
      </c>
      <c r="C11" s="17" t="s">
        <v>2</v>
      </c>
      <c r="D11" s="26">
        <v>10</v>
      </c>
      <c r="E11" s="18" t="s">
        <v>4</v>
      </c>
      <c r="F11" s="19" t="s">
        <v>5</v>
      </c>
      <c r="G11" s="20">
        <f>B11/D11*0.5</f>
        <v>0.5</v>
      </c>
    </row>
    <row r="12" spans="1:7" ht="15" customHeight="1" x14ac:dyDescent="0.7">
      <c r="A12" s="16" t="s">
        <v>11</v>
      </c>
      <c r="B12" s="26">
        <v>11</v>
      </c>
      <c r="C12" s="17" t="s">
        <v>2</v>
      </c>
      <c r="D12" s="26">
        <v>11</v>
      </c>
      <c r="E12" s="18" t="s">
        <v>4</v>
      </c>
      <c r="F12" s="19" t="s">
        <v>5</v>
      </c>
      <c r="G12" s="20">
        <f>B12/D12*0.5</f>
        <v>0.5</v>
      </c>
    </row>
    <row r="13" spans="1:7" ht="15" customHeight="1" x14ac:dyDescent="0.7">
      <c r="A13" s="16" t="s">
        <v>124</v>
      </c>
      <c r="B13" s="26">
        <v>9</v>
      </c>
      <c r="C13" s="17" t="s">
        <v>2</v>
      </c>
      <c r="D13" s="26">
        <v>11</v>
      </c>
      <c r="E13" s="18" t="s">
        <v>4</v>
      </c>
      <c r="F13" s="19" t="s">
        <v>5</v>
      </c>
      <c r="G13" s="20">
        <f>B13/D13*0.5</f>
        <v>0.40909090909090912</v>
      </c>
    </row>
    <row r="14" spans="1:7" ht="15" customHeight="1" x14ac:dyDescent="0.7">
      <c r="A14" s="54"/>
      <c r="B14" s="55"/>
      <c r="C14" s="55"/>
      <c r="D14" s="55"/>
      <c r="E14" s="55"/>
      <c r="F14" s="21" t="s">
        <v>8</v>
      </c>
      <c r="G14" s="22">
        <f>SUM(G11:G13)</f>
        <v>1.4090909090909092</v>
      </c>
    </row>
    <row r="15" spans="1:7" s="10" customFormat="1" ht="15" customHeight="1" x14ac:dyDescent="0.7">
      <c r="A15" s="33" t="s">
        <v>106</v>
      </c>
      <c r="B15" s="56"/>
      <c r="C15" s="57"/>
      <c r="D15" s="57"/>
      <c r="E15" s="57"/>
      <c r="F15" s="57"/>
      <c r="G15" s="58"/>
    </row>
    <row r="16" spans="1:7" ht="15" customHeight="1" x14ac:dyDescent="0.7">
      <c r="A16" s="16" t="s">
        <v>121</v>
      </c>
      <c r="B16" s="26">
        <v>5</v>
      </c>
      <c r="C16" s="17" t="s">
        <v>2</v>
      </c>
      <c r="D16" s="26">
        <v>10</v>
      </c>
      <c r="E16" s="18" t="s">
        <v>4</v>
      </c>
      <c r="F16" s="19" t="s">
        <v>5</v>
      </c>
      <c r="G16" s="20">
        <f>B16/D16*0.5</f>
        <v>0.25</v>
      </c>
    </row>
    <row r="17" spans="1:7" ht="15" customHeight="1" x14ac:dyDescent="0.7">
      <c r="A17" s="16" t="s">
        <v>11</v>
      </c>
      <c r="B17" s="26">
        <v>11</v>
      </c>
      <c r="C17" s="17" t="s">
        <v>2</v>
      </c>
      <c r="D17" s="26">
        <v>11</v>
      </c>
      <c r="E17" s="18" t="s">
        <v>4</v>
      </c>
      <c r="F17" s="19" t="s">
        <v>5</v>
      </c>
      <c r="G17" s="20">
        <f>B17/D17*0.5</f>
        <v>0.5</v>
      </c>
    </row>
    <row r="18" spans="1:7" ht="15" customHeight="1" x14ac:dyDescent="0.7">
      <c r="A18" s="16" t="s">
        <v>13</v>
      </c>
      <c r="B18" s="26">
        <v>11</v>
      </c>
      <c r="C18" s="17" t="s">
        <v>2</v>
      </c>
      <c r="D18" s="26">
        <v>11</v>
      </c>
      <c r="E18" s="18" t="s">
        <v>4</v>
      </c>
      <c r="F18" s="19" t="s">
        <v>5</v>
      </c>
      <c r="G18" s="20">
        <f>B18/D18*0.5</f>
        <v>0.5</v>
      </c>
    </row>
    <row r="19" spans="1:7" ht="15" customHeight="1" x14ac:dyDescent="0.7">
      <c r="A19" s="16" t="s">
        <v>48</v>
      </c>
      <c r="B19" s="26">
        <v>3</v>
      </c>
      <c r="C19" s="17" t="s">
        <v>2</v>
      </c>
      <c r="D19" s="26">
        <v>11</v>
      </c>
      <c r="E19" s="18" t="s">
        <v>4</v>
      </c>
      <c r="F19" s="19" t="s">
        <v>5</v>
      </c>
      <c r="G19" s="20">
        <f>B19/D19*0.5</f>
        <v>0.13636363636363635</v>
      </c>
    </row>
    <row r="20" spans="1:7" ht="15" customHeight="1" x14ac:dyDescent="0.7">
      <c r="A20" s="59"/>
      <c r="B20" s="60"/>
      <c r="C20" s="60"/>
      <c r="D20" s="60"/>
      <c r="E20" s="60"/>
      <c r="F20" s="37" t="s">
        <v>8</v>
      </c>
      <c r="G20" s="38">
        <f>SUM(G16:G19)</f>
        <v>1.3863636363636362</v>
      </c>
    </row>
    <row r="21" spans="1:7" s="10" customFormat="1" ht="15" customHeight="1" x14ac:dyDescent="0.7">
      <c r="A21" s="33" t="s">
        <v>107</v>
      </c>
      <c r="B21" s="56"/>
      <c r="C21" s="57"/>
      <c r="D21" s="57"/>
      <c r="E21" s="57"/>
      <c r="F21" s="57"/>
      <c r="G21" s="58"/>
    </row>
    <row r="22" spans="1:7" ht="15" customHeight="1" x14ac:dyDescent="0.7">
      <c r="A22" s="16" t="s">
        <v>11</v>
      </c>
      <c r="B22" s="26">
        <v>11</v>
      </c>
      <c r="C22" s="17" t="s">
        <v>2</v>
      </c>
      <c r="D22" s="26">
        <v>11</v>
      </c>
      <c r="E22" s="18" t="s">
        <v>4</v>
      </c>
      <c r="F22" s="19" t="s">
        <v>5</v>
      </c>
      <c r="G22" s="20">
        <f>B22/D22*0.5</f>
        <v>0.5</v>
      </c>
    </row>
    <row r="23" spans="1:7" ht="15" customHeight="1" x14ac:dyDescent="0.7">
      <c r="A23" s="45" t="s">
        <v>13</v>
      </c>
      <c r="B23" s="26">
        <v>11</v>
      </c>
      <c r="C23" s="17" t="s">
        <v>2</v>
      </c>
      <c r="D23" s="26">
        <v>11</v>
      </c>
      <c r="E23" s="18" t="s">
        <v>4</v>
      </c>
      <c r="F23" s="19" t="s">
        <v>5</v>
      </c>
      <c r="G23" s="20">
        <f>B23/D23*0.5</f>
        <v>0.5</v>
      </c>
    </row>
    <row r="24" spans="1:7" ht="15" customHeight="1" x14ac:dyDescent="0.7">
      <c r="A24" s="45" t="s">
        <v>125</v>
      </c>
      <c r="B24" s="26">
        <v>8</v>
      </c>
      <c r="C24" s="17" t="s">
        <v>2</v>
      </c>
      <c r="D24" s="26">
        <v>11</v>
      </c>
      <c r="E24" s="18" t="s">
        <v>4</v>
      </c>
      <c r="F24" s="19" t="s">
        <v>5</v>
      </c>
      <c r="G24" s="20">
        <f>B24/D24*0.5</f>
        <v>0.36363636363636365</v>
      </c>
    </row>
    <row r="25" spans="1:7" ht="15" customHeight="1" x14ac:dyDescent="0.7">
      <c r="A25" s="54"/>
      <c r="B25" s="55"/>
      <c r="C25" s="55"/>
      <c r="D25" s="55"/>
      <c r="E25" s="55"/>
      <c r="F25" s="39" t="s">
        <v>8</v>
      </c>
      <c r="G25" s="40">
        <f>SUM(G22:G24)</f>
        <v>1.3636363636363638</v>
      </c>
    </row>
    <row r="26" spans="1:7" s="10" customFormat="1" ht="15" customHeight="1" x14ac:dyDescent="0.7">
      <c r="A26" s="33" t="s">
        <v>108</v>
      </c>
      <c r="B26" s="56"/>
      <c r="C26" s="57"/>
      <c r="D26" s="57"/>
      <c r="E26" s="57"/>
      <c r="F26" s="57"/>
      <c r="G26" s="58"/>
    </row>
    <row r="27" spans="1:7" ht="15" customHeight="1" x14ac:dyDescent="0.7">
      <c r="A27" s="16" t="s">
        <v>123</v>
      </c>
      <c r="B27" s="26">
        <v>6</v>
      </c>
      <c r="C27" s="17" t="s">
        <v>2</v>
      </c>
      <c r="D27" s="26">
        <v>11</v>
      </c>
      <c r="E27" s="18" t="s">
        <v>4</v>
      </c>
      <c r="F27" s="19" t="s">
        <v>5</v>
      </c>
      <c r="G27" s="20">
        <f t="shared" ref="G27:G29" si="0">B27/D27*0.5</f>
        <v>0.27272727272727271</v>
      </c>
    </row>
    <row r="28" spans="1:7" ht="15" customHeight="1" x14ac:dyDescent="0.7">
      <c r="A28" s="16" t="s">
        <v>13</v>
      </c>
      <c r="B28" s="26">
        <v>11</v>
      </c>
      <c r="C28" s="17" t="s">
        <v>2</v>
      </c>
      <c r="D28" s="26">
        <v>11</v>
      </c>
      <c r="E28" s="18" t="s">
        <v>4</v>
      </c>
      <c r="F28" s="19" t="s">
        <v>5</v>
      </c>
      <c r="G28" s="20">
        <f t="shared" si="0"/>
        <v>0.5</v>
      </c>
    </row>
    <row r="29" spans="1:7" ht="15" customHeight="1" x14ac:dyDescent="0.7">
      <c r="A29" s="16" t="s">
        <v>14</v>
      </c>
      <c r="B29" s="26">
        <v>11</v>
      </c>
      <c r="C29" s="17" t="s">
        <v>2</v>
      </c>
      <c r="D29" s="26">
        <v>11</v>
      </c>
      <c r="E29" s="18" t="s">
        <v>4</v>
      </c>
      <c r="F29" s="19" t="s">
        <v>5</v>
      </c>
      <c r="G29" s="20">
        <f t="shared" si="0"/>
        <v>0.5</v>
      </c>
    </row>
    <row r="30" spans="1:7" ht="15" customHeight="1" x14ac:dyDescent="0.7">
      <c r="A30" s="16" t="s">
        <v>56</v>
      </c>
      <c r="B30" s="26">
        <v>2</v>
      </c>
      <c r="C30" s="17" t="s">
        <v>2</v>
      </c>
      <c r="D30" s="26">
        <v>12</v>
      </c>
      <c r="E30" s="18" t="s">
        <v>4</v>
      </c>
      <c r="F30" s="19" t="s">
        <v>5</v>
      </c>
      <c r="G30" s="20">
        <f t="shared" ref="G30" si="1">B30/D30*0.5</f>
        <v>8.3333333333333329E-2</v>
      </c>
    </row>
    <row r="31" spans="1:7" ht="15" customHeight="1" x14ac:dyDescent="0.7">
      <c r="A31" s="54"/>
      <c r="B31" s="55"/>
      <c r="C31" s="55"/>
      <c r="D31" s="55"/>
      <c r="E31" s="55"/>
      <c r="F31" s="21" t="s">
        <v>8</v>
      </c>
      <c r="G31" s="22">
        <f>SUM(G27:G30)</f>
        <v>1.356060606060606</v>
      </c>
    </row>
    <row r="32" spans="1:7" s="10" customFormat="1" ht="15" customHeight="1" x14ac:dyDescent="0.7">
      <c r="A32" s="33" t="s">
        <v>109</v>
      </c>
      <c r="B32" s="56"/>
      <c r="C32" s="57"/>
      <c r="D32" s="57"/>
      <c r="E32" s="57"/>
      <c r="F32" s="57"/>
      <c r="G32" s="58"/>
    </row>
    <row r="33" spans="1:7" ht="15" customHeight="1" x14ac:dyDescent="0.7">
      <c r="A33" s="41" t="s">
        <v>54</v>
      </c>
      <c r="B33" s="26">
        <v>1</v>
      </c>
      <c r="C33" s="17" t="s">
        <v>2</v>
      </c>
      <c r="D33" s="26">
        <v>11</v>
      </c>
      <c r="E33" s="18" t="s">
        <v>4</v>
      </c>
      <c r="F33" s="19" t="s">
        <v>5</v>
      </c>
      <c r="G33" s="20">
        <f>B33/D33*0.5</f>
        <v>4.5454545454545456E-2</v>
      </c>
    </row>
    <row r="34" spans="1:7" ht="15" customHeight="1" x14ac:dyDescent="0.7">
      <c r="A34" s="16" t="s">
        <v>13</v>
      </c>
      <c r="B34" s="26">
        <v>11</v>
      </c>
      <c r="C34" s="17" t="s">
        <v>2</v>
      </c>
      <c r="D34" s="26">
        <v>11</v>
      </c>
      <c r="E34" s="18" t="s">
        <v>4</v>
      </c>
      <c r="F34" s="19" t="s">
        <v>5</v>
      </c>
      <c r="G34" s="20">
        <f>B34/D34*0.5</f>
        <v>0.5</v>
      </c>
    </row>
    <row r="35" spans="1:7" ht="15" customHeight="1" x14ac:dyDescent="0.7">
      <c r="A35" s="16" t="s">
        <v>14</v>
      </c>
      <c r="B35" s="26">
        <v>11</v>
      </c>
      <c r="C35" s="17" t="s">
        <v>2</v>
      </c>
      <c r="D35" s="26">
        <v>11</v>
      </c>
      <c r="E35" s="18" t="s">
        <v>4</v>
      </c>
      <c r="F35" s="19" t="s">
        <v>5</v>
      </c>
      <c r="G35" s="20">
        <f>B35/D35*0.5</f>
        <v>0.5</v>
      </c>
    </row>
    <row r="36" spans="1:7" ht="15" customHeight="1" x14ac:dyDescent="0.7">
      <c r="A36" s="16" t="s">
        <v>127</v>
      </c>
      <c r="B36" s="26">
        <v>7</v>
      </c>
      <c r="C36" s="17" t="s">
        <v>2</v>
      </c>
      <c r="D36" s="26">
        <v>12</v>
      </c>
      <c r="E36" s="18" t="s">
        <v>4</v>
      </c>
      <c r="F36" s="19" t="s">
        <v>5</v>
      </c>
      <c r="G36" s="20">
        <f>B36/D36*0.5</f>
        <v>0.29166666666666669</v>
      </c>
    </row>
    <row r="37" spans="1:7" ht="15" customHeight="1" x14ac:dyDescent="0.7">
      <c r="A37" s="54"/>
      <c r="B37" s="55"/>
      <c r="C37" s="55"/>
      <c r="D37" s="55"/>
      <c r="E37" s="55"/>
      <c r="F37" s="21" t="s">
        <v>8</v>
      </c>
      <c r="G37" s="22">
        <f>SUM(G33:G36)</f>
        <v>1.3371212121212122</v>
      </c>
    </row>
    <row r="38" spans="1:7" s="10" customFormat="1" ht="15" customHeight="1" x14ac:dyDescent="0.7">
      <c r="A38" s="33" t="s">
        <v>110</v>
      </c>
      <c r="B38" s="56"/>
      <c r="C38" s="57"/>
      <c r="D38" s="57"/>
      <c r="E38" s="57"/>
      <c r="F38" s="57"/>
      <c r="G38" s="58"/>
    </row>
    <row r="39" spans="1:7" ht="15" customHeight="1" x14ac:dyDescent="0.7">
      <c r="A39" s="16" t="s">
        <v>24</v>
      </c>
      <c r="B39" s="26">
        <v>7</v>
      </c>
      <c r="C39" s="17" t="s">
        <v>2</v>
      </c>
      <c r="D39" s="26">
        <v>11</v>
      </c>
      <c r="E39" s="18" t="s">
        <v>4</v>
      </c>
      <c r="F39" s="19" t="s">
        <v>5</v>
      </c>
      <c r="G39" s="20">
        <f>B39/D39*0.5</f>
        <v>0.31818181818181818</v>
      </c>
    </row>
    <row r="40" spans="1:7" ht="15" customHeight="1" x14ac:dyDescent="0.7">
      <c r="A40" s="16" t="s">
        <v>14</v>
      </c>
      <c r="B40" s="26">
        <v>11</v>
      </c>
      <c r="C40" s="17" t="s">
        <v>2</v>
      </c>
      <c r="D40" s="26">
        <v>11</v>
      </c>
      <c r="E40" s="18" t="s">
        <v>4</v>
      </c>
      <c r="F40" s="19" t="s">
        <v>5</v>
      </c>
      <c r="G40" s="20">
        <f>B40/D40*0.5</f>
        <v>0.5</v>
      </c>
    </row>
    <row r="41" spans="1:7" ht="15" customHeight="1" x14ac:dyDescent="0.7">
      <c r="A41" s="16" t="s">
        <v>17</v>
      </c>
      <c r="B41" s="26">
        <v>12</v>
      </c>
      <c r="C41" s="17" t="s">
        <v>2</v>
      </c>
      <c r="D41" s="26">
        <v>12</v>
      </c>
      <c r="E41" s="18" t="s">
        <v>4</v>
      </c>
      <c r="F41" s="19" t="s">
        <v>5</v>
      </c>
      <c r="G41" s="20">
        <f>B41/D41*0.5</f>
        <v>0.5</v>
      </c>
    </row>
    <row r="42" spans="1:7" ht="15" customHeight="1" x14ac:dyDescent="0.7">
      <c r="A42" s="54"/>
      <c r="B42" s="55"/>
      <c r="C42" s="55"/>
      <c r="D42" s="55"/>
      <c r="E42" s="55"/>
      <c r="F42" s="21" t="s">
        <v>8</v>
      </c>
      <c r="G42" s="22">
        <f>SUM(G39:G41)</f>
        <v>1.3181818181818181</v>
      </c>
    </row>
    <row r="43" spans="1:7" ht="15" customHeight="1" x14ac:dyDescent="0.7">
      <c r="A43" s="33"/>
      <c r="B43" s="56"/>
      <c r="C43" s="57"/>
      <c r="D43" s="57"/>
      <c r="E43" s="57"/>
      <c r="F43" s="57"/>
      <c r="G43" s="58"/>
    </row>
    <row r="44" spans="1:7" ht="15" customHeight="1" x14ac:dyDescent="0.7"/>
    <row r="45" spans="1:7" ht="15" customHeight="1" x14ac:dyDescent="0.7"/>
    <row r="46" spans="1:7" ht="15" customHeight="1" x14ac:dyDescent="0.7"/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  <row r="62" ht="15" customHeight="1" x14ac:dyDescent="0.7"/>
    <row r="63" ht="15" customHeight="1" x14ac:dyDescent="0.7"/>
    <row r="64" ht="15" customHeight="1" x14ac:dyDescent="0.7"/>
    <row r="65" ht="15" customHeight="1" x14ac:dyDescent="0.7"/>
    <row r="66" ht="15" customHeight="1" x14ac:dyDescent="0.7"/>
    <row r="67" ht="15" customHeight="1" x14ac:dyDescent="0.7"/>
    <row r="68" ht="15" customHeight="1" x14ac:dyDescent="0.7"/>
    <row r="69" ht="15" customHeight="1" x14ac:dyDescent="0.7"/>
    <row r="70" ht="15" customHeight="1" x14ac:dyDescent="0.7"/>
  </sheetData>
  <mergeCells count="17">
    <mergeCell ref="B15:G15"/>
    <mergeCell ref="A1:G1"/>
    <mergeCell ref="B4:G4"/>
    <mergeCell ref="A9:E9"/>
    <mergeCell ref="B10:G10"/>
    <mergeCell ref="A14:E14"/>
    <mergeCell ref="A2:G2"/>
    <mergeCell ref="A37:E37"/>
    <mergeCell ref="B38:G38"/>
    <mergeCell ref="A42:E42"/>
    <mergeCell ref="B43:G43"/>
    <mergeCell ref="A20:E20"/>
    <mergeCell ref="B21:G21"/>
    <mergeCell ref="A25:E25"/>
    <mergeCell ref="B26:G26"/>
    <mergeCell ref="A31:E31"/>
    <mergeCell ref="B32:G32"/>
  </mergeCells>
  <pageMargins left="0.7" right="0.7" top="0.75" bottom="0.75" header="0.3" footer="0.3"/>
  <pageSetup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61"/>
  <sheetViews>
    <sheetView workbookViewId="0">
      <pane ySplit="3" topLeftCell="A31" activePane="bottomLeft" state="frozen"/>
      <selection pane="bottomLeft" activeCell="I37" sqref="I37"/>
    </sheetView>
  </sheetViews>
  <sheetFormatPr defaultColWidth="18.1328125" defaultRowHeight="13.5" x14ac:dyDescent="0.7"/>
  <cols>
    <col min="1" max="1" width="16.40625" style="1" bestFit="1" customWidth="1"/>
    <col min="2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111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112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>B5/D5*0.5</f>
        <v>0.22727272727272727</v>
      </c>
    </row>
    <row r="6" spans="1:7" ht="15" customHeight="1" x14ac:dyDescent="0.7">
      <c r="A6" s="16" t="s">
        <v>7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>B6/D6*0.5</f>
        <v>0.5</v>
      </c>
    </row>
    <row r="7" spans="1:7" ht="15" customHeight="1" x14ac:dyDescent="0.7">
      <c r="A7" s="16" t="s">
        <v>11</v>
      </c>
      <c r="B7" s="26">
        <v>11</v>
      </c>
      <c r="C7" s="17" t="s">
        <v>2</v>
      </c>
      <c r="D7" s="26">
        <v>11</v>
      </c>
      <c r="E7" s="18" t="s">
        <v>4</v>
      </c>
      <c r="F7" s="19" t="s">
        <v>5</v>
      </c>
      <c r="G7" s="20">
        <f>B7/D7*0.5</f>
        <v>0.5</v>
      </c>
    </row>
    <row r="8" spans="1:7" ht="15" customHeight="1" x14ac:dyDescent="0.7">
      <c r="A8" s="16" t="s">
        <v>124</v>
      </c>
      <c r="B8" s="26">
        <v>9</v>
      </c>
      <c r="C8" s="17" t="s">
        <v>2</v>
      </c>
      <c r="D8" s="26">
        <v>11</v>
      </c>
      <c r="E8" s="18" t="s">
        <v>4</v>
      </c>
      <c r="F8" s="19" t="s">
        <v>5</v>
      </c>
      <c r="G8" s="20">
        <f>B8/D8*0.5</f>
        <v>0.40909090909090912</v>
      </c>
    </row>
    <row r="9" spans="1:7" ht="15" customHeight="1" x14ac:dyDescent="0.7">
      <c r="A9" s="54"/>
      <c r="B9" s="55"/>
      <c r="C9" s="55"/>
      <c r="D9" s="55"/>
      <c r="E9" s="55"/>
      <c r="F9" s="21" t="s">
        <v>8</v>
      </c>
      <c r="G9" s="22">
        <f>SUM(G5:G8)</f>
        <v>1.6363636363636365</v>
      </c>
    </row>
    <row r="10" spans="1:7" s="10" customFormat="1" ht="15" customHeight="1" x14ac:dyDescent="0.7">
      <c r="A10" s="33" t="s">
        <v>113</v>
      </c>
      <c r="B10" s="56"/>
      <c r="C10" s="57"/>
      <c r="D10" s="57"/>
      <c r="E10" s="57"/>
      <c r="F10" s="57"/>
      <c r="G10" s="58"/>
    </row>
    <row r="11" spans="1:7" ht="15" customHeight="1" x14ac:dyDescent="0.7">
      <c r="A11" s="16" t="s">
        <v>130</v>
      </c>
      <c r="B11" s="26">
        <v>10</v>
      </c>
      <c r="C11" s="17" t="s">
        <v>2</v>
      </c>
      <c r="D11" s="26">
        <v>10</v>
      </c>
      <c r="E11" s="18" t="s">
        <v>4</v>
      </c>
      <c r="F11" s="19" t="s">
        <v>5</v>
      </c>
      <c r="G11" s="20">
        <f>B11/D11*0.5</f>
        <v>0.5</v>
      </c>
    </row>
    <row r="12" spans="1:7" ht="15" customHeight="1" x14ac:dyDescent="0.7">
      <c r="A12" s="16" t="s">
        <v>11</v>
      </c>
      <c r="B12" s="26">
        <v>11</v>
      </c>
      <c r="C12" s="17" t="s">
        <v>2</v>
      </c>
      <c r="D12" s="26">
        <v>11</v>
      </c>
      <c r="E12" s="18" t="s">
        <v>4</v>
      </c>
      <c r="F12" s="19" t="s">
        <v>5</v>
      </c>
      <c r="G12" s="20">
        <f>B12/D12*0.5</f>
        <v>0.5</v>
      </c>
    </row>
    <row r="13" spans="1:7" ht="15" customHeight="1" x14ac:dyDescent="0.7">
      <c r="A13" s="16" t="s">
        <v>13</v>
      </c>
      <c r="B13" s="26">
        <v>11</v>
      </c>
      <c r="C13" s="17" t="s">
        <v>2</v>
      </c>
      <c r="D13" s="26">
        <v>11</v>
      </c>
      <c r="E13" s="18" t="s">
        <v>4</v>
      </c>
      <c r="F13" s="19" t="s">
        <v>5</v>
      </c>
      <c r="G13" s="20">
        <f>B13/D13*0.5</f>
        <v>0.5</v>
      </c>
    </row>
    <row r="14" spans="1:7" ht="15" customHeight="1" x14ac:dyDescent="0.7">
      <c r="A14" s="16" t="s">
        <v>48</v>
      </c>
      <c r="B14" s="26">
        <v>3</v>
      </c>
      <c r="C14" s="17" t="s">
        <v>2</v>
      </c>
      <c r="D14" s="26">
        <v>11</v>
      </c>
      <c r="E14" s="18" t="s">
        <v>4</v>
      </c>
      <c r="F14" s="19" t="s">
        <v>5</v>
      </c>
      <c r="G14" s="20">
        <f>B14/D14*0.5</f>
        <v>0.13636363636363635</v>
      </c>
    </row>
    <row r="15" spans="1:7" ht="15" customHeight="1" x14ac:dyDescent="0.7">
      <c r="A15" s="54"/>
      <c r="B15" s="55"/>
      <c r="C15" s="55"/>
      <c r="D15" s="55"/>
      <c r="E15" s="55"/>
      <c r="F15" s="21" t="s">
        <v>8</v>
      </c>
      <c r="G15" s="22">
        <f>SUM(G11:G14)</f>
        <v>1.6363636363636362</v>
      </c>
    </row>
    <row r="16" spans="1:7" s="10" customFormat="1" ht="15" customHeight="1" x14ac:dyDescent="0.7">
      <c r="A16" s="33" t="s">
        <v>114</v>
      </c>
      <c r="B16" s="56"/>
      <c r="C16" s="57"/>
      <c r="D16" s="57"/>
      <c r="E16" s="57"/>
      <c r="F16" s="57"/>
      <c r="G16" s="58"/>
    </row>
    <row r="17" spans="1:7" ht="15" customHeight="1" x14ac:dyDescent="0.7">
      <c r="A17" s="16" t="s">
        <v>121</v>
      </c>
      <c r="B17" s="26">
        <v>5</v>
      </c>
      <c r="C17" s="17" t="s">
        <v>2</v>
      </c>
      <c r="D17" s="26">
        <v>10</v>
      </c>
      <c r="E17" s="18" t="s">
        <v>4</v>
      </c>
      <c r="F17" s="19" t="s">
        <v>5</v>
      </c>
      <c r="G17" s="20">
        <f>B17/D17*0.5</f>
        <v>0.25</v>
      </c>
    </row>
    <row r="18" spans="1:7" ht="15" customHeight="1" x14ac:dyDescent="0.7">
      <c r="A18" s="16" t="s">
        <v>11</v>
      </c>
      <c r="B18" s="26">
        <v>11</v>
      </c>
      <c r="C18" s="17" t="s">
        <v>2</v>
      </c>
      <c r="D18" s="26">
        <v>11</v>
      </c>
      <c r="E18" s="18" t="s">
        <v>4</v>
      </c>
      <c r="F18" s="19" t="s">
        <v>5</v>
      </c>
      <c r="G18" s="20">
        <f>B18/D18*0.5</f>
        <v>0.5</v>
      </c>
    </row>
    <row r="19" spans="1:7" ht="15" customHeight="1" x14ac:dyDescent="0.7">
      <c r="A19" s="16" t="s">
        <v>13</v>
      </c>
      <c r="B19" s="26">
        <v>11</v>
      </c>
      <c r="C19" s="17" t="s">
        <v>2</v>
      </c>
      <c r="D19" s="26">
        <v>11</v>
      </c>
      <c r="E19" s="18" t="s">
        <v>4</v>
      </c>
      <c r="F19" s="19" t="s">
        <v>5</v>
      </c>
      <c r="G19" s="20">
        <f>B19/D19*0.5</f>
        <v>0.5</v>
      </c>
    </row>
    <row r="20" spans="1:7" ht="15" customHeight="1" x14ac:dyDescent="0.7">
      <c r="A20" s="16" t="s">
        <v>125</v>
      </c>
      <c r="B20" s="26">
        <v>8</v>
      </c>
      <c r="C20" s="17" t="s">
        <v>2</v>
      </c>
      <c r="D20" s="26">
        <v>11</v>
      </c>
      <c r="E20" s="18" t="s">
        <v>4</v>
      </c>
      <c r="F20" s="19" t="s">
        <v>5</v>
      </c>
      <c r="G20" s="20">
        <f>B20/D20*0.5</f>
        <v>0.36363636363636365</v>
      </c>
    </row>
    <row r="21" spans="1:7" ht="15" customHeight="1" x14ac:dyDescent="0.7">
      <c r="A21" s="59"/>
      <c r="B21" s="60"/>
      <c r="C21" s="60"/>
      <c r="D21" s="60"/>
      <c r="E21" s="60"/>
      <c r="F21" s="37" t="s">
        <v>8</v>
      </c>
      <c r="G21" s="38">
        <f>SUM(G17:G20)</f>
        <v>1.6136363636363638</v>
      </c>
    </row>
    <row r="22" spans="1:7" s="10" customFormat="1" ht="15" customHeight="1" x14ac:dyDescent="0.7">
      <c r="A22" s="33" t="s">
        <v>115</v>
      </c>
      <c r="B22" s="56"/>
      <c r="C22" s="57"/>
      <c r="D22" s="57"/>
      <c r="E22" s="57"/>
      <c r="F22" s="57"/>
      <c r="G22" s="58"/>
    </row>
    <row r="23" spans="1:7" ht="15" customHeight="1" x14ac:dyDescent="0.7">
      <c r="A23" s="16" t="s">
        <v>11</v>
      </c>
      <c r="B23" s="26">
        <v>11</v>
      </c>
      <c r="C23" s="17" t="s">
        <v>2</v>
      </c>
      <c r="D23" s="26">
        <v>11</v>
      </c>
      <c r="E23" s="18" t="s">
        <v>4</v>
      </c>
      <c r="F23" s="19" t="s">
        <v>5</v>
      </c>
      <c r="G23" s="20">
        <f>B23/D23*0.5</f>
        <v>0.5</v>
      </c>
    </row>
    <row r="24" spans="1:7" ht="15" customHeight="1" x14ac:dyDescent="0.7">
      <c r="A24" s="45" t="s">
        <v>13</v>
      </c>
      <c r="B24" s="26">
        <v>11</v>
      </c>
      <c r="C24" s="17" t="s">
        <v>2</v>
      </c>
      <c r="D24" s="26">
        <v>11</v>
      </c>
      <c r="E24" s="18" t="s">
        <v>4</v>
      </c>
      <c r="F24" s="19" t="s">
        <v>5</v>
      </c>
      <c r="G24" s="20">
        <f>B24/D24*0.5</f>
        <v>0.5</v>
      </c>
    </row>
    <row r="25" spans="1:7" ht="15" customHeight="1" x14ac:dyDescent="0.7">
      <c r="A25" s="45" t="s">
        <v>14</v>
      </c>
      <c r="B25" s="26">
        <v>11</v>
      </c>
      <c r="C25" s="17" t="s">
        <v>2</v>
      </c>
      <c r="D25" s="26">
        <v>11</v>
      </c>
      <c r="E25" s="18" t="s">
        <v>4</v>
      </c>
      <c r="F25" s="19" t="s">
        <v>5</v>
      </c>
      <c r="G25" s="20">
        <f>B25/D25*0.5</f>
        <v>0.5</v>
      </c>
    </row>
    <row r="26" spans="1:7" ht="15" customHeight="1" x14ac:dyDescent="0.7">
      <c r="A26" s="45" t="s">
        <v>56</v>
      </c>
      <c r="B26" s="26">
        <v>2</v>
      </c>
      <c r="C26" s="17" t="s">
        <v>2</v>
      </c>
      <c r="D26" s="26">
        <v>12</v>
      </c>
      <c r="E26" s="18" t="s">
        <v>4</v>
      </c>
      <c r="F26" s="19" t="s">
        <v>5</v>
      </c>
      <c r="G26" s="20">
        <f>B26/D26*0.5</f>
        <v>8.3333333333333329E-2</v>
      </c>
    </row>
    <row r="27" spans="1:7" ht="15" customHeight="1" x14ac:dyDescent="0.7">
      <c r="A27" s="54"/>
      <c r="B27" s="55"/>
      <c r="C27" s="55"/>
      <c r="D27" s="55"/>
      <c r="E27" s="55"/>
      <c r="F27" s="39" t="s">
        <v>8</v>
      </c>
      <c r="G27" s="40">
        <f>SUM(G23:G26)</f>
        <v>1.5833333333333333</v>
      </c>
    </row>
    <row r="28" spans="1:7" s="10" customFormat="1" ht="15" customHeight="1" x14ac:dyDescent="0.7">
      <c r="A28" s="33" t="s">
        <v>116</v>
      </c>
      <c r="B28" s="56"/>
      <c r="C28" s="57"/>
      <c r="D28" s="57"/>
      <c r="E28" s="57"/>
      <c r="F28" s="57"/>
      <c r="G28" s="58"/>
    </row>
    <row r="29" spans="1:7" ht="15" customHeight="1" x14ac:dyDescent="0.7">
      <c r="A29" s="16" t="s">
        <v>123</v>
      </c>
      <c r="B29" s="26">
        <v>6</v>
      </c>
      <c r="C29" s="17" t="s">
        <v>2</v>
      </c>
      <c r="D29" s="26">
        <v>11</v>
      </c>
      <c r="E29" s="18" t="s">
        <v>4</v>
      </c>
      <c r="F29" s="19" t="s">
        <v>5</v>
      </c>
      <c r="G29" s="20">
        <f>B29/D29*0.5</f>
        <v>0.27272727272727271</v>
      </c>
    </row>
    <row r="30" spans="1:7" ht="15" customHeight="1" x14ac:dyDescent="0.7">
      <c r="A30" s="16" t="s">
        <v>13</v>
      </c>
      <c r="B30" s="26">
        <v>11</v>
      </c>
      <c r="C30" s="17" t="s">
        <v>2</v>
      </c>
      <c r="D30" s="26">
        <v>11</v>
      </c>
      <c r="E30" s="18" t="s">
        <v>4</v>
      </c>
      <c r="F30" s="19" t="s">
        <v>5</v>
      </c>
      <c r="G30" s="20">
        <f>B30/D30*0.5</f>
        <v>0.5</v>
      </c>
    </row>
    <row r="31" spans="1:7" ht="15" customHeight="1" x14ac:dyDescent="0.7">
      <c r="A31" s="45" t="s">
        <v>14</v>
      </c>
      <c r="B31" s="26">
        <v>11</v>
      </c>
      <c r="C31" s="17" t="s">
        <v>2</v>
      </c>
      <c r="D31" s="26">
        <v>11</v>
      </c>
      <c r="E31" s="18" t="s">
        <v>4</v>
      </c>
      <c r="F31" s="19" t="s">
        <v>5</v>
      </c>
      <c r="G31" s="20">
        <f>B31/D31*0.5</f>
        <v>0.5</v>
      </c>
    </row>
    <row r="32" spans="1:7" ht="15" customHeight="1" x14ac:dyDescent="0.7">
      <c r="A32" s="45" t="s">
        <v>127</v>
      </c>
      <c r="B32" s="26">
        <v>7</v>
      </c>
      <c r="C32" s="17" t="s">
        <v>2</v>
      </c>
      <c r="D32" s="26">
        <v>12</v>
      </c>
      <c r="E32" s="18" t="s">
        <v>4</v>
      </c>
      <c r="F32" s="19" t="s">
        <v>5</v>
      </c>
      <c r="G32" s="20">
        <f>B32/D32*0.5</f>
        <v>0.29166666666666669</v>
      </c>
    </row>
    <row r="33" spans="1:7" ht="15" customHeight="1" x14ac:dyDescent="0.7">
      <c r="A33" s="54"/>
      <c r="B33" s="55"/>
      <c r="C33" s="55"/>
      <c r="D33" s="55"/>
      <c r="E33" s="55"/>
      <c r="F33" s="39" t="s">
        <v>8</v>
      </c>
      <c r="G33" s="40">
        <f>SUM(G29:G32)</f>
        <v>1.5643939393939394</v>
      </c>
    </row>
    <row r="34" spans="1:7" ht="15" customHeight="1" x14ac:dyDescent="0.7">
      <c r="A34" s="33" t="s">
        <v>117</v>
      </c>
      <c r="B34" s="56"/>
      <c r="C34" s="57"/>
      <c r="D34" s="57"/>
      <c r="E34" s="57"/>
      <c r="F34" s="57"/>
      <c r="G34" s="58"/>
    </row>
    <row r="35" spans="1:7" ht="15" customHeight="1" x14ac:dyDescent="0.7">
      <c r="A35" s="41" t="s">
        <v>54</v>
      </c>
      <c r="B35" s="26">
        <v>1</v>
      </c>
      <c r="C35" s="17" t="s">
        <v>2</v>
      </c>
      <c r="D35" s="26">
        <v>11</v>
      </c>
      <c r="E35" s="18" t="s">
        <v>4</v>
      </c>
      <c r="F35" s="19" t="s">
        <v>5</v>
      </c>
      <c r="G35" s="20">
        <f>B35/D35*0.5</f>
        <v>4.5454545454545456E-2</v>
      </c>
    </row>
    <row r="36" spans="1:7" ht="15" customHeight="1" x14ac:dyDescent="0.7">
      <c r="A36" s="16" t="s">
        <v>13</v>
      </c>
      <c r="B36" s="26">
        <v>11</v>
      </c>
      <c r="C36" s="17" t="s">
        <v>2</v>
      </c>
      <c r="D36" s="26">
        <v>11</v>
      </c>
      <c r="E36" s="18" t="s">
        <v>4</v>
      </c>
      <c r="F36" s="19" t="s">
        <v>5</v>
      </c>
      <c r="G36" s="20">
        <f>B36/D36*0.5</f>
        <v>0.5</v>
      </c>
    </row>
    <row r="37" spans="1:7" ht="15" customHeight="1" x14ac:dyDescent="0.7">
      <c r="A37" s="45" t="s">
        <v>14</v>
      </c>
      <c r="B37" s="26">
        <v>11</v>
      </c>
      <c r="C37" s="17" t="s">
        <v>2</v>
      </c>
      <c r="D37" s="26">
        <v>11</v>
      </c>
      <c r="E37" s="18" t="s">
        <v>4</v>
      </c>
      <c r="F37" s="19" t="s">
        <v>5</v>
      </c>
      <c r="G37" s="20">
        <f>B37/D37*0.5</f>
        <v>0.5</v>
      </c>
    </row>
    <row r="38" spans="1:7" ht="15" customHeight="1" x14ac:dyDescent="0.7">
      <c r="A38" s="45" t="s">
        <v>17</v>
      </c>
      <c r="B38" s="26">
        <v>12</v>
      </c>
      <c r="C38" s="17" t="s">
        <v>2</v>
      </c>
      <c r="D38" s="26">
        <v>12</v>
      </c>
      <c r="E38" s="18" t="s">
        <v>4</v>
      </c>
      <c r="F38" s="19" t="s">
        <v>5</v>
      </c>
      <c r="G38" s="20">
        <f>B38/D38*0.5</f>
        <v>0.5</v>
      </c>
    </row>
    <row r="39" spans="1:7" ht="15" customHeight="1" x14ac:dyDescent="0.7">
      <c r="A39" s="54"/>
      <c r="B39" s="55"/>
      <c r="C39" s="55"/>
      <c r="D39" s="55"/>
      <c r="E39" s="55"/>
      <c r="F39" s="39" t="s">
        <v>8</v>
      </c>
      <c r="G39" s="40">
        <f>SUM(G35:G38)</f>
        <v>1.5454545454545454</v>
      </c>
    </row>
    <row r="40" spans="1:7" ht="15" customHeight="1" x14ac:dyDescent="0.7">
      <c r="A40" s="33"/>
      <c r="B40" s="34"/>
      <c r="C40" s="35"/>
      <c r="D40" s="35"/>
      <c r="E40" s="35"/>
      <c r="F40" s="35"/>
      <c r="G40" s="36"/>
    </row>
    <row r="41" spans="1:7" ht="15" customHeight="1" x14ac:dyDescent="0.7"/>
    <row r="42" spans="1:7" ht="15" customHeight="1" x14ac:dyDescent="0.7"/>
    <row r="43" spans="1:7" ht="15" customHeight="1" x14ac:dyDescent="0.7"/>
    <row r="44" spans="1:7" ht="15" customHeight="1" x14ac:dyDescent="0.7"/>
    <row r="45" spans="1:7" ht="15" customHeight="1" x14ac:dyDescent="0.7"/>
    <row r="46" spans="1:7" ht="15" customHeight="1" x14ac:dyDescent="0.7"/>
    <row r="47" spans="1:7" ht="15" customHeight="1" x14ac:dyDescent="0.7"/>
    <row r="48" spans="1:7" ht="15" customHeight="1" x14ac:dyDescent="0.7"/>
    <row r="49" ht="15" customHeight="1" x14ac:dyDescent="0.7"/>
    <row r="50" ht="15" customHeight="1" x14ac:dyDescent="0.7"/>
    <row r="51" ht="15" customHeight="1" x14ac:dyDescent="0.7"/>
    <row r="52" ht="15" customHeight="1" x14ac:dyDescent="0.7"/>
    <row r="53" ht="15" customHeight="1" x14ac:dyDescent="0.7"/>
    <row r="54" ht="15" customHeight="1" x14ac:dyDescent="0.7"/>
    <row r="55" ht="15" customHeight="1" x14ac:dyDescent="0.7"/>
    <row r="56" ht="15" customHeight="1" x14ac:dyDescent="0.7"/>
    <row r="57" ht="15" customHeight="1" x14ac:dyDescent="0.7"/>
    <row r="58" ht="15" customHeight="1" x14ac:dyDescent="0.7"/>
    <row r="59" ht="15" customHeight="1" x14ac:dyDescent="0.7"/>
    <row r="60" ht="15" customHeight="1" x14ac:dyDescent="0.7"/>
    <row r="61" ht="15" customHeight="1" x14ac:dyDescent="0.7"/>
  </sheetData>
  <mergeCells count="14">
    <mergeCell ref="B16:G16"/>
    <mergeCell ref="A1:G1"/>
    <mergeCell ref="B4:G4"/>
    <mergeCell ref="A9:E9"/>
    <mergeCell ref="B10:G10"/>
    <mergeCell ref="A15:E15"/>
    <mergeCell ref="A2:G2"/>
    <mergeCell ref="A39:E39"/>
    <mergeCell ref="A21:E21"/>
    <mergeCell ref="B22:G22"/>
    <mergeCell ref="A27:E27"/>
    <mergeCell ref="B28:G28"/>
    <mergeCell ref="A33:E33"/>
    <mergeCell ref="B34:G34"/>
  </mergeCells>
  <pageMargins left="0.7" right="0.7" top="0.75" bottom="0.75" header="0.3" footer="0.3"/>
  <pageSetup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3"/>
  <sheetViews>
    <sheetView workbookViewId="0">
      <pane ySplit="3" topLeftCell="A4" activePane="bottomLeft" state="frozen"/>
      <selection pane="bottomLeft" activeCell="B5" sqref="B5:B10"/>
    </sheetView>
  </sheetViews>
  <sheetFormatPr defaultColWidth="18.1328125" defaultRowHeight="13.5" x14ac:dyDescent="0.7"/>
  <cols>
    <col min="1" max="2" width="15.6796875" style="1" customWidth="1"/>
    <col min="3" max="3" width="10.6796875" style="1" customWidth="1"/>
    <col min="4" max="4" width="15.6796875" style="1" customWidth="1"/>
    <col min="5" max="5" width="10.6796875" style="1" customWidth="1"/>
    <col min="6" max="6" width="10.6796875" style="24" customWidth="1"/>
    <col min="7" max="7" width="15.6796875" style="25" customWidth="1"/>
    <col min="8" max="16384" width="18.1328125" style="1"/>
  </cols>
  <sheetData>
    <row r="1" spans="1:7" ht="18.5" x14ac:dyDescent="0.7">
      <c r="A1" s="46" t="s">
        <v>131</v>
      </c>
      <c r="B1" s="47"/>
      <c r="C1" s="47"/>
      <c r="D1" s="47"/>
      <c r="E1" s="47"/>
      <c r="F1" s="47"/>
      <c r="G1" s="48"/>
    </row>
    <row r="2" spans="1:7" ht="16" x14ac:dyDescent="0.7">
      <c r="A2" s="51" t="s">
        <v>133</v>
      </c>
      <c r="B2" s="52"/>
      <c r="C2" s="52"/>
      <c r="D2" s="52"/>
      <c r="E2" s="52"/>
      <c r="F2" s="52"/>
      <c r="G2" s="53"/>
    </row>
    <row r="3" spans="1:7" ht="40.5" x14ac:dyDescent="0.7">
      <c r="A3" s="29" t="s">
        <v>0</v>
      </c>
      <c r="B3" s="30" t="s">
        <v>1</v>
      </c>
      <c r="C3" s="31" t="s">
        <v>2</v>
      </c>
      <c r="D3" s="30" t="s">
        <v>3</v>
      </c>
      <c r="E3" s="14" t="s">
        <v>4</v>
      </c>
      <c r="F3" s="14" t="s">
        <v>5</v>
      </c>
      <c r="G3" s="32" t="s">
        <v>6</v>
      </c>
    </row>
    <row r="4" spans="1:7" s="10" customFormat="1" ht="15" customHeight="1" x14ac:dyDescent="0.7">
      <c r="A4" s="33" t="s">
        <v>118</v>
      </c>
      <c r="B4" s="56"/>
      <c r="C4" s="57"/>
      <c r="D4" s="57"/>
      <c r="E4" s="57"/>
      <c r="F4" s="57"/>
      <c r="G4" s="58"/>
    </row>
    <row r="5" spans="1:7" ht="15" customHeight="1" x14ac:dyDescent="0.7">
      <c r="A5" s="16" t="s">
        <v>23</v>
      </c>
      <c r="B5" s="26">
        <v>5</v>
      </c>
      <c r="C5" s="17" t="s">
        <v>2</v>
      </c>
      <c r="D5" s="26">
        <v>11</v>
      </c>
      <c r="E5" s="18" t="s">
        <v>4</v>
      </c>
      <c r="F5" s="19" t="s">
        <v>5</v>
      </c>
      <c r="G5" s="20">
        <f t="shared" ref="G5:G10" si="0">B5/D5*0.5</f>
        <v>0.22727272727272727</v>
      </c>
    </row>
    <row r="6" spans="1:7" ht="15" customHeight="1" x14ac:dyDescent="0.7">
      <c r="A6" s="16" t="s">
        <v>7</v>
      </c>
      <c r="B6" s="26">
        <v>10</v>
      </c>
      <c r="C6" s="17" t="s">
        <v>2</v>
      </c>
      <c r="D6" s="26">
        <v>10</v>
      </c>
      <c r="E6" s="18" t="s">
        <v>4</v>
      </c>
      <c r="F6" s="19" t="s">
        <v>5</v>
      </c>
      <c r="G6" s="20">
        <f t="shared" si="0"/>
        <v>0.5</v>
      </c>
    </row>
    <row r="7" spans="1:7" ht="15" customHeight="1" x14ac:dyDescent="0.7">
      <c r="A7" s="16" t="s">
        <v>11</v>
      </c>
      <c r="B7" s="26">
        <v>11</v>
      </c>
      <c r="C7" s="17" t="s">
        <v>2</v>
      </c>
      <c r="D7" s="26">
        <v>11</v>
      </c>
      <c r="E7" s="18" t="s">
        <v>4</v>
      </c>
      <c r="F7" s="19" t="s">
        <v>5</v>
      </c>
      <c r="G7" s="20">
        <f t="shared" si="0"/>
        <v>0.5</v>
      </c>
    </row>
    <row r="8" spans="1:7" ht="15" customHeight="1" x14ac:dyDescent="0.7">
      <c r="A8" s="16" t="s">
        <v>13</v>
      </c>
      <c r="B8" s="26">
        <v>11</v>
      </c>
      <c r="C8" s="17" t="s">
        <v>2</v>
      </c>
      <c r="D8" s="26">
        <v>11</v>
      </c>
      <c r="E8" s="18" t="s">
        <v>4</v>
      </c>
      <c r="F8" s="19" t="s">
        <v>5</v>
      </c>
      <c r="G8" s="20">
        <f t="shared" si="0"/>
        <v>0.5</v>
      </c>
    </row>
    <row r="9" spans="1:7" ht="15" customHeight="1" x14ac:dyDescent="0.7">
      <c r="A9" s="16" t="s">
        <v>14</v>
      </c>
      <c r="B9" s="26">
        <v>11</v>
      </c>
      <c r="C9" s="17" t="s">
        <v>2</v>
      </c>
      <c r="D9" s="26">
        <v>11</v>
      </c>
      <c r="E9" s="18" t="s">
        <v>4</v>
      </c>
      <c r="F9" s="19" t="s">
        <v>5</v>
      </c>
      <c r="G9" s="20">
        <f t="shared" si="0"/>
        <v>0.5</v>
      </c>
    </row>
    <row r="10" spans="1:7" ht="15" customHeight="1" x14ac:dyDescent="0.7">
      <c r="A10" s="16" t="s">
        <v>17</v>
      </c>
      <c r="B10" s="26">
        <v>12</v>
      </c>
      <c r="C10" s="17" t="s">
        <v>2</v>
      </c>
      <c r="D10" s="26">
        <v>12</v>
      </c>
      <c r="E10" s="18" t="s">
        <v>4</v>
      </c>
      <c r="F10" s="19" t="s">
        <v>5</v>
      </c>
      <c r="G10" s="20">
        <f t="shared" si="0"/>
        <v>0.5</v>
      </c>
    </row>
    <row r="11" spans="1:7" ht="15" customHeight="1" x14ac:dyDescent="0.7">
      <c r="A11" s="54"/>
      <c r="B11" s="55"/>
      <c r="C11" s="55"/>
      <c r="D11" s="55"/>
      <c r="E11" s="55"/>
      <c r="F11" s="21" t="s">
        <v>8</v>
      </c>
      <c r="G11" s="22">
        <f>SUM(G5:G10)</f>
        <v>2.7272727272727275</v>
      </c>
    </row>
    <row r="12" spans="1:7" ht="15" customHeight="1" x14ac:dyDescent="0.7">
      <c r="A12" s="33"/>
      <c r="B12" s="34"/>
      <c r="C12" s="35"/>
      <c r="D12" s="35"/>
      <c r="E12" s="35"/>
      <c r="F12" s="35"/>
      <c r="G12" s="36"/>
    </row>
    <row r="13" spans="1:7" ht="15" customHeight="1" x14ac:dyDescent="0.7"/>
    <row r="14" spans="1:7" ht="15" customHeight="1" x14ac:dyDescent="0.7"/>
    <row r="15" spans="1:7" ht="15" customHeight="1" x14ac:dyDescent="0.7"/>
    <row r="16" spans="1:7" ht="15" customHeight="1" x14ac:dyDescent="0.7"/>
    <row r="17" ht="15" customHeight="1" x14ac:dyDescent="0.7"/>
    <row r="18" ht="15" customHeight="1" x14ac:dyDescent="0.7"/>
    <row r="19" ht="15" customHeight="1" x14ac:dyDescent="0.7"/>
    <row r="20" ht="15" customHeight="1" x14ac:dyDescent="0.7"/>
    <row r="21" ht="15" customHeight="1" x14ac:dyDescent="0.7"/>
    <row r="22" ht="15" customHeight="1" x14ac:dyDescent="0.7"/>
    <row r="23" ht="15" customHeight="1" x14ac:dyDescent="0.7"/>
    <row r="24" ht="15" customHeight="1" x14ac:dyDescent="0.7"/>
    <row r="25" ht="15" customHeight="1" x14ac:dyDescent="0.7"/>
    <row r="26" ht="15" customHeight="1" x14ac:dyDescent="0.7"/>
    <row r="27" ht="15" customHeight="1" x14ac:dyDescent="0.7"/>
    <row r="28" ht="15" customHeight="1" x14ac:dyDescent="0.7"/>
    <row r="29" ht="15" customHeight="1" x14ac:dyDescent="0.7"/>
    <row r="30" ht="15" customHeight="1" x14ac:dyDescent="0.7"/>
    <row r="31" ht="15" customHeight="1" x14ac:dyDescent="0.7"/>
    <row r="32" ht="15" customHeight="1" x14ac:dyDescent="0.7"/>
    <row r="33" ht="15" customHeight="1" x14ac:dyDescent="0.7"/>
  </sheetData>
  <mergeCells count="4">
    <mergeCell ref="A1:G1"/>
    <mergeCell ref="B4:G4"/>
    <mergeCell ref="A11:E11"/>
    <mergeCell ref="A2:G2"/>
  </mergeCells>
  <pageMargins left="0.7" right="0.7" top="0.75" bottom="0.75" header="0.3" footer="0.3"/>
  <pageSetup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56E07B8C6FDF4AA9C8148FCBB0BCEE" ma:contentTypeVersion="13" ma:contentTypeDescription="Create a new document." ma:contentTypeScope="" ma:versionID="230b36729f24e9e81d2fc69d020e2185">
  <xsd:schema xmlns:xsd="http://www.w3.org/2001/XMLSchema" xmlns:xs="http://www.w3.org/2001/XMLSchema" xmlns:p="http://schemas.microsoft.com/office/2006/metadata/properties" xmlns:ns3="048b29e2-e056-46d7-9f03-f58d16224128" xmlns:ns4="29140ecd-3393-4559-a649-14a344578679" targetNamespace="http://schemas.microsoft.com/office/2006/metadata/properties" ma:root="true" ma:fieldsID="b9a61d1cd58fa8ccbf63ec6e6a336189" ns3:_="" ns4:_="">
    <xsd:import namespace="048b29e2-e056-46d7-9f03-f58d16224128"/>
    <xsd:import namespace="29140ecd-3393-4559-a649-14a3445786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b29e2-e056-46d7-9f03-f58d16224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40ecd-3393-4559-a649-14a344578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119EB8-341E-4B7B-8C1A-BBDE9744D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b29e2-e056-46d7-9f03-f58d16224128"/>
    <ds:schemaRef ds:uri="29140ecd-3393-4559-a649-14a3445786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672C4-1FAC-41DA-9FC5-38ABFF326A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03E6E2-6317-4059-A6AB-04D9CA46D36C}">
  <ds:schemaRefs>
    <ds:schemaRef ds:uri="http://purl.org/dc/elements/1.1/"/>
    <ds:schemaRef ds:uri="http://purl.org/dc/terms/"/>
    <ds:schemaRef ds:uri="29140ecd-3393-4559-a649-14a344578679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48b29e2-e056-46d7-9f03-f58d1622412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 Appoinments</vt:lpstr>
      <vt:lpstr>1 Week Appointments</vt:lpstr>
      <vt:lpstr>2 Week Appointments</vt:lpstr>
      <vt:lpstr>3 Week Appointments</vt:lpstr>
      <vt:lpstr>4 Week Appointments</vt:lpstr>
      <vt:lpstr>5 Week Appointments</vt:lpstr>
      <vt:lpstr>6 Week Appointments</vt:lpstr>
      <vt:lpstr>7 Week Appointments</vt:lpstr>
      <vt:lpstr>12 Week Appointments</vt:lpstr>
      <vt:lpstr>Individual Week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Bowles, Taylor</dc:creator>
  <cp:lastModifiedBy>Thompson, Leslie</cp:lastModifiedBy>
  <cp:lastPrinted>2020-04-03T03:18:48Z</cp:lastPrinted>
  <dcterms:created xsi:type="dcterms:W3CDTF">2019-08-06T22:09:25Z</dcterms:created>
  <dcterms:modified xsi:type="dcterms:W3CDTF">2020-04-06T21:07:07Z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0x0101000756E07B8C6FDF4AA9C8148FCBB0BCEE</vt:lpwstr>
  </property>
</Properties>
</file>